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Team B en B\Communicatie\Huur betalen\Huurverhoging\2023\"/>
    </mc:Choice>
  </mc:AlternateContent>
  <xr:revisionPtr revIDLastSave="0" documentId="13_ncr:1_{91B2F51D-6F8D-45F5-8FF5-B9C2F8EF3D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cel invulblad" sheetId="2" r:id="rId1"/>
  </sheets>
  <definedNames>
    <definedName name="_xlnm.Print_Area" localSheetId="0">'Excel invulblad'!$A$1:$M$28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2" l="1"/>
  <c r="E43" i="2"/>
  <c r="F45" i="2"/>
  <c r="F46" i="2"/>
  <c r="E45" i="2"/>
  <c r="E46" i="2"/>
  <c r="G46" i="2" l="1"/>
  <c r="G45" i="2"/>
  <c r="E44" i="2"/>
  <c r="F43" i="2" l="1"/>
  <c r="G43" i="2" s="1"/>
  <c r="F44" i="2" l="1"/>
  <c r="G44" i="2" s="1"/>
</calcChain>
</file>

<file path=xl/sharedStrings.xml><?xml version="1.0" encoding="utf-8"?>
<sst xmlns="http://schemas.openxmlformats.org/spreadsheetml/2006/main" count="41" uniqueCount="35">
  <si>
    <t>Inkomen</t>
  </si>
  <si>
    <t>Huur</t>
  </si>
  <si>
    <t>Huishoudgrootte</t>
  </si>
  <si>
    <t>Ja, ik woon in een gereguleerde zelfstandige woning</t>
  </si>
  <si>
    <t>Nee, ik woon in een geliberaliseerde of onzelfstandige woning</t>
  </si>
  <si>
    <t>Antwoorden:</t>
  </si>
  <si>
    <t>4. Wat is het verzamelinkomen van uw huishouden?</t>
  </si>
  <si>
    <t xml:space="preserve">Vul de huur in </t>
  </si>
  <si>
    <t>Maak gebruik van het keuzemenu</t>
  </si>
  <si>
    <t>Invulschema</t>
  </si>
  <si>
    <t>Vul het verzamelinkomen in</t>
  </si>
  <si>
    <t>Formuleblok: niet wijzigen</t>
  </si>
  <si>
    <t xml:space="preserve">1. Woont u in een zelfstandige woning en heeft u een gereguleerd huurcontract? </t>
  </si>
  <si>
    <t xml:space="preserve">3. Uit hoeveel personen bestaat uw huishouden en heeft u recht op een AOW-uitkering? </t>
  </si>
  <si>
    <t>1 persoon, niet AOW-gerechtigd</t>
  </si>
  <si>
    <t>1 persoon, AOW-gerechtigd</t>
  </si>
  <si>
    <t>Eenpersoonshuishouden, niet AOW-gerechtigd</t>
  </si>
  <si>
    <t>Eenpersoonshuishouden, AOW-gerechtigd</t>
  </si>
  <si>
    <t>Meerpersoonshuishouden, niet AOW-gerechtigd</t>
  </si>
  <si>
    <t>Meerpersoonshuishouden, AOW-gerechtigd</t>
  </si>
  <si>
    <t>2. Wat is de huidige kale huur of de voorgestelde kale huur per 1 juli 2023? Vul het hoogste bedrag van die twee in.</t>
  </si>
  <si>
    <t>2 of meer personen, niet AOW-gerechtigd</t>
  </si>
  <si>
    <t>2 of meer personen, AOW-gerechtigd</t>
  </si>
  <si>
    <t>Recht op huurverlaging naar €575,03</t>
  </si>
  <si>
    <t>Resultaat: Komt u mogelijk in aanmerking voor huurverlaging?</t>
  </si>
  <si>
    <t>Nee, u huurt een geliberaliseerde of onzelfstandige woning. Vandaar dat u niet in aanmerking komt voor een huurverlaging</t>
  </si>
  <si>
    <t xml:space="preserve">* Versie april 2023 - Dit invulmodel is zorgvuldig samengesteld door Wonen Zuid. Er kunnen geen rechten aan worden ontleend. Bij specifieke gevallen kan een uitzondering van toepassing zijn. </t>
  </si>
  <si>
    <t>HUURVERLAGING 2023</t>
  </si>
  <si>
    <r>
      <t xml:space="preserve">Met onderstaand schema kunt u door de </t>
    </r>
    <r>
      <rPr>
        <b/>
        <sz val="11"/>
        <color theme="9" tint="-0.499984740745262"/>
        <rFont val="Arial"/>
        <family val="2"/>
      </rPr>
      <t>vier oranje velden</t>
    </r>
    <r>
      <rPr>
        <sz val="11"/>
        <rFont val="Arial"/>
        <family val="2"/>
      </rPr>
      <t xml:space="preserve"> in te vullen snel zien of u </t>
    </r>
    <r>
      <rPr>
        <sz val="11"/>
        <color theme="8" tint="-0.499984740745262"/>
        <rFont val="Arial"/>
        <family val="2"/>
      </rPr>
      <t>mogelijk</t>
    </r>
    <r>
      <rPr>
        <sz val="11"/>
        <rFont val="Arial"/>
        <family val="2"/>
      </rPr>
      <t xml:space="preserve"> in aanmerking komt voor een</t>
    </r>
    <r>
      <rPr>
        <b/>
        <sz val="11"/>
        <color theme="8" tint="-0.499984740745262"/>
        <rFont val="Arial"/>
        <family val="2"/>
      </rPr>
      <t xml:space="preserve"> huurverlaging</t>
    </r>
  </si>
  <si>
    <t>* Bron: https://aedes.nl/huurbeleid-en-betaalbaarheid/eenmalige-huurverlaging-2023</t>
  </si>
  <si>
    <t>Grenzen 120% sociaal minimum 2023</t>
  </si>
  <si>
    <t>Dit staat in onze brief  ‘voorstel tot huuraanpassing 1 juli 2023’ in de eerste rij van de tabel. Dit is de kale huur exclusief eventuele servicekosten en andere bijkomende kosten zoals verzekeringen.</t>
  </si>
  <si>
    <r>
      <t xml:space="preserve">Dit staat in onze brief ‘voorstel tot huuraanpassing per 1 juli </t>
    </r>
    <r>
      <rPr>
        <b/>
        <sz val="11"/>
        <rFont val="Arial"/>
        <family val="2"/>
      </rPr>
      <t>2023</t>
    </r>
    <r>
      <rPr>
        <b/>
        <sz val="11"/>
        <color theme="1" tint="0.249977111117893"/>
        <rFont val="Arial"/>
        <family val="2"/>
      </rPr>
      <t>’.</t>
    </r>
  </si>
  <si>
    <t>Thuiswonende kinderen tellen ook mee.</t>
  </si>
  <si>
    <t>Dit is de optelsom van de bruto-inkomens van alle bewoners, met uitzondering van thuiswonende kinderen onder 27 jaar.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</si>
</sst>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&quot;€&quot;\ #,##0.00"/>
    <numFmt numFmtId="165" formatCode="&quot;€&quot;\ #,##0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i/>
      <sz val="10"/>
      <color theme="0" tint="-0.499984740745262"/>
      <name val="Arial"/>
      <family val="2"/>
    </font>
    <font>
      <sz val="16"/>
      <color theme="0"/>
      <name val="Arial"/>
      <family val="2"/>
    </font>
    <font>
      <i/>
      <sz val="11"/>
      <color theme="0" tint="-0.499984740745262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 tint="0.249977111117893"/>
      <name val="Arial"/>
      <family val="2"/>
    </font>
    <font>
      <b/>
      <sz val="10.5"/>
      <color theme="9" tint="-0.499984740745262"/>
      <name val="Arial"/>
      <family val="2"/>
    </font>
    <font>
      <sz val="18"/>
      <color rgb="FFFF0000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b/>
      <sz val="11"/>
      <color theme="8" tint="-0.499984740745262"/>
      <name val="Arial"/>
      <family val="2"/>
    </font>
    <font>
      <b/>
      <sz val="11"/>
      <color theme="9" tint="-0.499984740745262"/>
      <name val="Arial"/>
      <family val="2"/>
    </font>
    <font>
      <sz val="11"/>
      <color theme="8" tint="-0.499984740745262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i/>
      <sz val="10.5"/>
      <color theme="0"/>
      <name val="Arial"/>
      <family val="2"/>
    </font>
    <font>
      <b/>
      <sz val="10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gradientFill degree="180">
        <stop position="0">
          <color theme="9" tint="-0.49803155613879818"/>
        </stop>
        <stop position="1">
          <color theme="9"/>
        </stop>
      </gradientFill>
    </fill>
    <fill>
      <gradientFill degree="180">
        <stop position="0">
          <color theme="8"/>
        </stop>
        <stop position="1">
          <color theme="8" tint="-0.49803155613879818"/>
        </stop>
      </gradient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9" fillId="0" borderId="0" xfId="0" applyFont="1"/>
    <xf numFmtId="0" fontId="6" fillId="0" borderId="0" xfId="0" applyFont="1"/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3" fillId="4" borderId="0" xfId="0" applyFont="1" applyFill="1"/>
    <xf numFmtId="0" fontId="5" fillId="4" borderId="0" xfId="0" applyFont="1" applyFill="1"/>
    <xf numFmtId="0" fontId="15" fillId="4" borderId="0" xfId="0" applyFont="1" applyFill="1"/>
    <xf numFmtId="0" fontId="16" fillId="0" borderId="0" xfId="0" applyFont="1"/>
    <xf numFmtId="0" fontId="19" fillId="0" borderId="0" xfId="0" applyFont="1"/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0" fontId="21" fillId="4" borderId="0" xfId="0" applyFont="1" applyFill="1"/>
    <xf numFmtId="0" fontId="21" fillId="0" borderId="0" xfId="0" applyFont="1"/>
    <xf numFmtId="166" fontId="21" fillId="0" borderId="0" xfId="2" applyNumberFormat="1" applyFont="1"/>
    <xf numFmtId="49" fontId="5" fillId="4" borderId="0" xfId="0" applyNumberFormat="1" applyFont="1" applyFill="1"/>
    <xf numFmtId="15" fontId="23" fillId="0" borderId="0" xfId="0" applyNumberFormat="1" applyFont="1"/>
    <xf numFmtId="0" fontId="24" fillId="0" borderId="0" xfId="0" applyFont="1"/>
    <xf numFmtId="0" fontId="5" fillId="0" borderId="0" xfId="0" applyFont="1" applyAlignment="1">
      <alignment horizontal="left"/>
    </xf>
    <xf numFmtId="0" fontId="23" fillId="0" borderId="0" xfId="0" applyFont="1"/>
    <xf numFmtId="0" fontId="7" fillId="3" borderId="0" xfId="0" applyFont="1" applyFill="1" applyAlignment="1">
      <alignment horizontal="center" vertical="center" wrapText="1"/>
    </xf>
    <xf numFmtId="164" fontId="7" fillId="3" borderId="0" xfId="1" applyNumberFormat="1" applyFont="1" applyFill="1" applyAlignment="1" applyProtection="1">
      <alignment horizontal="center" vertical="center"/>
    </xf>
    <xf numFmtId="165" fontId="7" fillId="3" borderId="0" xfId="1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118469</xdr:colOff>
      <xdr:row>8</xdr:row>
      <xdr:rowOff>82178</xdr:rowOff>
    </xdr:from>
    <xdr:to>
      <xdr:col>2</xdr:col>
      <xdr:colOff>565776</xdr:colOff>
      <xdr:row>8</xdr:row>
      <xdr:rowOff>668238</xdr:rowOff>
    </xdr:to>
    <xdr:pic>
      <xdr:nvPicPr>
        <xdr:cNvPr id="16" name="Afbeelding 15" descr="Afbeeldingsresultaat voor logo huisje">
          <a:extLst>
            <a:ext uri="{FF2B5EF4-FFF2-40B4-BE49-F238E27FC236}">
              <a16:creationId xmlns:a16="http://schemas.microsoft.com/office/drawing/2014/main" id="{DE74A137-DB26-4ADF-8CFD-AFE410F675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00" r="13500"/>
        <a:stretch/>
      </xdr:blipFill>
      <xdr:spPr bwMode="auto">
        <a:xfrm>
          <a:off x="315181" y="1717993"/>
          <a:ext cx="581899" cy="586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328702</xdr:colOff>
      <xdr:row>15</xdr:row>
      <xdr:rowOff>56373</xdr:rowOff>
    </xdr:from>
    <xdr:to>
      <xdr:col>2</xdr:col>
      <xdr:colOff>511207</xdr:colOff>
      <xdr:row>15</xdr:row>
      <xdr:rowOff>477352</xdr:rowOff>
    </xdr:to>
    <xdr:pic>
      <xdr:nvPicPr>
        <xdr:cNvPr id="17" name="Picture 8" descr="Afbeeldingsresultaat voor Person symbol">
          <a:extLst>
            <a:ext uri="{FF2B5EF4-FFF2-40B4-BE49-F238E27FC236}">
              <a16:creationId xmlns:a16="http://schemas.microsoft.com/office/drawing/2014/main" id="{576E4120-3635-4B85-9BFF-CC206735AB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22" r="26966"/>
        <a:stretch/>
      </xdr:blipFill>
      <xdr:spPr bwMode="auto">
        <a:xfrm>
          <a:off x="675066" y="5298009"/>
          <a:ext cx="190125" cy="420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59932</xdr:colOff>
      <xdr:row>15</xdr:row>
      <xdr:rowOff>71227</xdr:rowOff>
    </xdr:from>
    <xdr:to>
      <xdr:col>2</xdr:col>
      <xdr:colOff>231589</xdr:colOff>
      <xdr:row>15</xdr:row>
      <xdr:rowOff>436337</xdr:rowOff>
    </xdr:to>
    <xdr:pic>
      <xdr:nvPicPr>
        <xdr:cNvPr id="18" name="Picture 8" descr="Afbeeldingsresultaat voor Person symbol">
          <a:extLst>
            <a:ext uri="{FF2B5EF4-FFF2-40B4-BE49-F238E27FC236}">
              <a16:creationId xmlns:a16="http://schemas.microsoft.com/office/drawing/2014/main" id="{3AD2EB0F-E211-4AFB-8A8C-F4857D02F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22" r="26966"/>
        <a:stretch/>
      </xdr:blipFill>
      <xdr:spPr bwMode="auto">
        <a:xfrm>
          <a:off x="406296" y="5312863"/>
          <a:ext cx="171657" cy="38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205101</xdr:colOff>
      <xdr:row>15</xdr:row>
      <xdr:rowOff>254003</xdr:rowOff>
    </xdr:from>
    <xdr:to>
      <xdr:col>2</xdr:col>
      <xdr:colOff>322092</xdr:colOff>
      <xdr:row>16</xdr:row>
      <xdr:rowOff>36890</xdr:rowOff>
    </xdr:to>
    <xdr:pic>
      <xdr:nvPicPr>
        <xdr:cNvPr id="19" name="Picture 8" descr="Afbeeldingsresultaat voor Person symbol">
          <a:extLst>
            <a:ext uri="{FF2B5EF4-FFF2-40B4-BE49-F238E27FC236}">
              <a16:creationId xmlns:a16="http://schemas.microsoft.com/office/drawing/2014/main" id="{9C3E3904-5F48-4DE4-9D4D-347EDBDD0F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22" r="26966"/>
        <a:stretch/>
      </xdr:blipFill>
      <xdr:spPr bwMode="auto">
        <a:xfrm>
          <a:off x="551465" y="5495639"/>
          <a:ext cx="132231" cy="302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121620</xdr:colOff>
      <xdr:row>12</xdr:row>
      <xdr:rowOff>44077</xdr:rowOff>
    </xdr:from>
    <xdr:to>
      <xdr:col>2</xdr:col>
      <xdr:colOff>550310</xdr:colOff>
      <xdr:row>13</xdr:row>
      <xdr:rowOff>396961</xdr:rowOff>
    </xdr:to>
    <xdr:pic>
      <xdr:nvPicPr>
        <xdr:cNvPr id="20" name="Afbeelding 19" descr="Afbeeldingsresultaat voor euro pictogram">
          <a:extLst>
            <a:ext uri="{FF2B5EF4-FFF2-40B4-BE49-F238E27FC236}">
              <a16:creationId xmlns:a16="http://schemas.microsoft.com/office/drawing/2014/main" id="{80AC6A63-9459-4024-B7FD-799464301D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42" t="10397" r="4877" b="9201"/>
        <a:stretch/>
      </xdr:blipFill>
      <xdr:spPr bwMode="auto">
        <a:xfrm>
          <a:off x="327360" y="3305437"/>
          <a:ext cx="560135" cy="528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136980</xdr:colOff>
      <xdr:row>18</xdr:row>
      <xdr:rowOff>191736</xdr:rowOff>
    </xdr:from>
    <xdr:to>
      <xdr:col>2</xdr:col>
      <xdr:colOff>549275</xdr:colOff>
      <xdr:row>21</xdr:row>
      <xdr:rowOff>97399</xdr:rowOff>
    </xdr:to>
    <xdr:pic>
      <xdr:nvPicPr>
        <xdr:cNvPr id="21" name="Afbeelding 20" descr="Afbeeldingsresultaat voor pictogram zak geld">
          <a:extLst>
            <a:ext uri="{FF2B5EF4-FFF2-40B4-BE49-F238E27FC236}">
              <a16:creationId xmlns:a16="http://schemas.microsoft.com/office/drawing/2014/main" id="{2BC65B1B-9977-4554-89B1-5345F258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798" y="6934281"/>
          <a:ext cx="541316" cy="540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390980</xdr:colOff>
      <xdr:row>18</xdr:row>
      <xdr:rowOff>72747</xdr:rowOff>
    </xdr:from>
    <xdr:to>
      <xdr:col>2</xdr:col>
      <xdr:colOff>581235</xdr:colOff>
      <xdr:row>19</xdr:row>
      <xdr:rowOff>57573</xdr:rowOff>
    </xdr:to>
    <xdr:pic>
      <xdr:nvPicPr>
        <xdr:cNvPr id="22" name="Afbeelding 21" descr="Afbeeldingsresultaat voor pictogram zak geld">
          <a:extLst>
            <a:ext uri="{FF2B5EF4-FFF2-40B4-BE49-F238E27FC236}">
              <a16:creationId xmlns:a16="http://schemas.microsoft.com/office/drawing/2014/main" id="{C2F9D9BC-C977-48BF-A033-2A023553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344" y="6815292"/>
          <a:ext cx="222381" cy="215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1255440</xdr:colOff>
      <xdr:row>1</xdr:row>
      <xdr:rowOff>0</xdr:rowOff>
    </xdr:from>
    <xdr:to>
      <xdr:col>11</xdr:col>
      <xdr:colOff>1</xdr:colOff>
      <xdr:row>2</xdr:row>
      <xdr:rowOff>136930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86A5A004-0192-4065-ACA4-754348816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820" y="175260"/>
          <a:ext cx="710520" cy="44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8" tint="-0.499984740745262"/>
    <pageSetUpPr fitToPage="1"/>
  </sheetPr>
  <dimension ref="A1:BK427"/>
  <sheetViews>
    <sheetView showGridLines="0" tabSelected="1" topLeftCell="A34" zoomScale="80" zoomScaleNormal="80" zoomScaleSheetLayoutView="55" zoomScalePageLayoutView="85" workbookViewId="0">
      <selection activeCell="N18" sqref="N18"/>
    </sheetView>
  </sheetViews>
  <sheetFormatPr defaultColWidth="8.7265625" defaultRowHeight="13.5" x14ac:dyDescent="0.3"/>
  <cols>
    <col min="1" max="1" width="3" style="1" customWidth="1"/>
    <col min="2" max="2" width="2" style="1" customWidth="1"/>
    <col min="3" max="3" width="21.7265625" style="1" customWidth="1"/>
    <col min="4" max="4" width="26.54296875" style="1" customWidth="1"/>
    <col min="5" max="6" width="9.54296875" style="1" bestFit="1" customWidth="1"/>
    <col min="7" max="7" width="48.26953125" style="1" customWidth="1"/>
    <col min="8" max="8" width="4.1796875" style="1" customWidth="1"/>
    <col min="9" max="9" width="8.7265625" style="1"/>
    <col min="10" max="10" width="32.453125" style="1" customWidth="1"/>
    <col min="11" max="11" width="28.7265625" style="1" bestFit="1" customWidth="1"/>
    <col min="12" max="12" width="2.26953125" style="1" customWidth="1"/>
    <col min="13" max="13" width="5.7265625" style="1" customWidth="1"/>
    <col min="14" max="17" width="8.7265625" style="1"/>
    <col min="18" max="18" width="27.7265625" style="1" customWidth="1"/>
    <col min="19" max="19" width="8.7265625" style="1"/>
    <col min="20" max="20" width="14.26953125" style="1" customWidth="1"/>
    <col min="21" max="16384" width="8.7265625" style="1"/>
  </cols>
  <sheetData>
    <row r="1" spans="1:63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</row>
    <row r="2" spans="1:63" ht="25" x14ac:dyDescent="0.5">
      <c r="A2" s="11"/>
      <c r="B2" s="2"/>
      <c r="C2" s="14" t="s">
        <v>27</v>
      </c>
      <c r="E2" s="4"/>
      <c r="F2" s="4"/>
      <c r="G2" s="4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</row>
    <row r="3" spans="1:63" ht="14" x14ac:dyDescent="0.3">
      <c r="A3" s="11"/>
      <c r="C3" s="4"/>
      <c r="D3" s="4"/>
      <c r="E3" s="4"/>
      <c r="F3" s="4"/>
      <c r="G3" s="4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</row>
    <row r="4" spans="1:63" ht="18" x14ac:dyDescent="0.4">
      <c r="A4" s="11"/>
      <c r="B4" s="31"/>
      <c r="C4" s="35" t="s">
        <v>9</v>
      </c>
      <c r="D4" s="35"/>
      <c r="E4" s="35"/>
      <c r="F4" s="35"/>
      <c r="G4" s="35"/>
      <c r="H4" s="35"/>
      <c r="I4" s="35"/>
      <c r="J4" s="35"/>
      <c r="K4" s="35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</row>
    <row r="5" spans="1:63" ht="14.65" customHeight="1" x14ac:dyDescent="0.4">
      <c r="A5" s="11"/>
      <c r="B5" s="31"/>
      <c r="C5" s="5"/>
      <c r="D5" s="6"/>
      <c r="E5" s="6"/>
      <c r="F5" s="6"/>
      <c r="G5" s="3"/>
      <c r="H5" s="3"/>
      <c r="I5" s="3"/>
      <c r="J5" s="3"/>
      <c r="K5" s="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</row>
    <row r="6" spans="1:63" ht="14.65" customHeight="1" x14ac:dyDescent="0.3">
      <c r="A6" s="11"/>
      <c r="B6" s="31"/>
      <c r="C6" s="37" t="s">
        <v>28</v>
      </c>
      <c r="D6" s="37"/>
      <c r="E6" s="37"/>
      <c r="F6" s="37"/>
      <c r="G6" s="37"/>
      <c r="H6" s="37"/>
      <c r="I6" s="37"/>
      <c r="J6" s="37"/>
      <c r="K6" s="37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</row>
    <row r="7" spans="1:63" ht="14.65" customHeight="1" x14ac:dyDescent="0.3">
      <c r="A7" s="11"/>
      <c r="B7" s="31"/>
      <c r="C7" s="37"/>
      <c r="D7" s="37"/>
      <c r="E7" s="37"/>
      <c r="F7" s="37"/>
      <c r="G7" s="37"/>
      <c r="H7" s="37"/>
      <c r="I7" s="37"/>
      <c r="J7" s="37"/>
      <c r="K7" s="3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</row>
    <row r="8" spans="1:63" ht="15.5" x14ac:dyDescent="0.3">
      <c r="A8" s="11"/>
      <c r="C8" s="36" t="s">
        <v>12</v>
      </c>
      <c r="D8" s="36"/>
      <c r="E8" s="36"/>
      <c r="F8" s="36"/>
      <c r="G8" s="36"/>
      <c r="H8" s="36"/>
      <c r="I8" s="36"/>
      <c r="J8" s="36"/>
      <c r="K8" s="36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</row>
    <row r="9" spans="1:63" ht="57" customHeight="1" x14ac:dyDescent="0.3">
      <c r="A9" s="11"/>
      <c r="B9" s="31"/>
      <c r="C9" s="4"/>
      <c r="D9" s="32" t="s">
        <v>32</v>
      </c>
      <c r="E9" s="32"/>
      <c r="F9" s="32"/>
      <c r="G9" s="32"/>
      <c r="H9" s="32"/>
      <c r="J9" s="27" t="s">
        <v>3</v>
      </c>
      <c r="K9" s="8" t="s">
        <v>8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</row>
    <row r="10" spans="1:63" ht="16.149999999999999" customHeight="1" x14ac:dyDescent="0.3">
      <c r="A10" s="11"/>
      <c r="B10" s="31"/>
      <c r="C10" s="4"/>
      <c r="D10" s="7"/>
      <c r="E10" s="7"/>
      <c r="F10" s="7"/>
      <c r="G10" s="7"/>
      <c r="H10" s="7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</row>
    <row r="11" spans="1:63" ht="15.5" x14ac:dyDescent="0.3">
      <c r="A11" s="11"/>
      <c r="B11" s="31"/>
      <c r="C11" s="34" t="s">
        <v>20</v>
      </c>
      <c r="D11" s="34"/>
      <c r="E11" s="34"/>
      <c r="F11" s="34"/>
      <c r="G11" s="34"/>
      <c r="H11" s="34"/>
      <c r="I11" s="34"/>
      <c r="J11" s="34"/>
      <c r="K11" s="34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</row>
    <row r="12" spans="1:63" ht="18" customHeight="1" x14ac:dyDescent="0.3">
      <c r="A12" s="11"/>
      <c r="B12" s="31"/>
      <c r="C12" s="4"/>
      <c r="D12" s="38" t="s">
        <v>31</v>
      </c>
      <c r="E12" s="38"/>
      <c r="F12" s="38"/>
      <c r="G12" s="38"/>
      <c r="H12" s="38"/>
      <c r="I12" s="16"/>
      <c r="J12" s="28">
        <v>625</v>
      </c>
      <c r="K12" s="9" t="s">
        <v>7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</row>
    <row r="13" spans="1:63" ht="14" x14ac:dyDescent="0.3">
      <c r="A13" s="11"/>
      <c r="B13" s="31"/>
      <c r="C13" s="4"/>
      <c r="D13" s="38"/>
      <c r="E13" s="38"/>
      <c r="F13" s="38"/>
      <c r="G13" s="38"/>
      <c r="H13" s="38"/>
      <c r="I13" s="16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</row>
    <row r="14" spans="1:63" ht="54" customHeight="1" x14ac:dyDescent="0.3">
      <c r="A14" s="11"/>
      <c r="C14" s="4"/>
      <c r="D14" s="38"/>
      <c r="E14" s="38"/>
      <c r="F14" s="38"/>
      <c r="G14" s="38"/>
      <c r="H14" s="38"/>
      <c r="I14" s="16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</row>
    <row r="15" spans="1:63" ht="15.5" x14ac:dyDescent="0.3">
      <c r="A15" s="11"/>
      <c r="C15" s="36" t="s">
        <v>13</v>
      </c>
      <c r="D15" s="36"/>
      <c r="E15" s="36"/>
      <c r="F15" s="36"/>
      <c r="G15" s="36"/>
      <c r="H15" s="36"/>
      <c r="I15" s="36"/>
      <c r="J15" s="36"/>
      <c r="K15" s="36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</row>
    <row r="16" spans="1:63" ht="40.5" customHeight="1" x14ac:dyDescent="0.3">
      <c r="A16" s="11"/>
      <c r="D16" s="32" t="s">
        <v>33</v>
      </c>
      <c r="E16" s="32"/>
      <c r="F16" s="32"/>
      <c r="G16" s="32"/>
      <c r="H16" s="32"/>
      <c r="J16" s="27" t="s">
        <v>21</v>
      </c>
      <c r="K16" s="10" t="s">
        <v>8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</row>
    <row r="17" spans="1:63" ht="14.5" x14ac:dyDescent="0.3">
      <c r="A17" s="11"/>
      <c r="D17" s="17"/>
      <c r="E17" s="17"/>
      <c r="F17" s="17"/>
      <c r="G17" s="17"/>
      <c r="H17" s="17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</row>
    <row r="18" spans="1:63" ht="15.5" x14ac:dyDescent="0.3">
      <c r="A18" s="11"/>
      <c r="C18" s="36" t="s">
        <v>6</v>
      </c>
      <c r="D18" s="36"/>
      <c r="E18" s="36"/>
      <c r="F18" s="36"/>
      <c r="G18" s="36"/>
      <c r="H18" s="36"/>
      <c r="I18" s="36"/>
      <c r="J18" s="36"/>
      <c r="K18" s="36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</row>
    <row r="19" spans="1:63" ht="17.5" customHeight="1" x14ac:dyDescent="0.3">
      <c r="A19" s="11"/>
      <c r="C19" s="18"/>
      <c r="D19" s="32" t="s">
        <v>34</v>
      </c>
      <c r="E19" s="32"/>
      <c r="F19" s="32"/>
      <c r="G19" s="32"/>
      <c r="H19" s="32"/>
      <c r="J19" s="29">
        <v>30500</v>
      </c>
      <c r="K19" s="15" t="s">
        <v>10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</row>
    <row r="20" spans="1:63" x14ac:dyDescent="0.3">
      <c r="A20" s="11"/>
      <c r="D20" s="32"/>
      <c r="E20" s="32"/>
      <c r="F20" s="32"/>
      <c r="G20" s="32"/>
      <c r="H20" s="32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</row>
    <row r="21" spans="1:63" ht="18" customHeight="1" x14ac:dyDescent="0.3">
      <c r="A21" s="11"/>
      <c r="C21" s="4"/>
      <c r="D21" s="32"/>
      <c r="E21" s="32"/>
      <c r="F21" s="32"/>
      <c r="G21" s="32"/>
      <c r="H21" s="32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</row>
    <row r="22" spans="1:63" ht="18" customHeight="1" x14ac:dyDescent="0.3">
      <c r="A22" s="11"/>
      <c r="C22" s="4"/>
      <c r="D22" s="32"/>
      <c r="E22" s="32"/>
      <c r="F22" s="32"/>
      <c r="G22" s="32"/>
      <c r="H22" s="32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</row>
    <row r="23" spans="1:63" ht="21.4" customHeight="1" x14ac:dyDescent="0.3">
      <c r="A23" s="11"/>
      <c r="C23" s="36" t="s">
        <v>24</v>
      </c>
      <c r="D23" s="36"/>
      <c r="E23" s="36"/>
      <c r="F23" s="36"/>
      <c r="G23" s="36"/>
      <c r="H23" s="36"/>
      <c r="I23" s="36"/>
      <c r="J23" s="36"/>
      <c r="K23" s="36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</row>
    <row r="24" spans="1:63" x14ac:dyDescent="0.3">
      <c r="A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</row>
    <row r="25" spans="1:63" ht="49.15" customHeight="1" x14ac:dyDescent="0.45">
      <c r="A25" s="11"/>
      <c r="C25" s="33" t="str">
        <f>IF(J9=C49,C52,VLOOKUP(J16,C43:G46,5,FALSE))</f>
        <v>Nee, u komt niet in aanmerking voor een huurverlaging naar €575,03</v>
      </c>
      <c r="D25" s="33"/>
      <c r="E25" s="33"/>
      <c r="F25" s="33"/>
      <c r="G25" s="33"/>
      <c r="H25" s="33"/>
      <c r="I25" s="33"/>
      <c r="J25" s="33"/>
      <c r="K25" s="33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</row>
    <row r="26" spans="1:63" ht="21" customHeight="1" x14ac:dyDescent="0.3">
      <c r="A26" s="11"/>
      <c r="C26" s="30" t="s">
        <v>26</v>
      </c>
      <c r="D26" s="30"/>
      <c r="E26" s="30"/>
      <c r="F26" s="30"/>
      <c r="G26" s="30"/>
      <c r="H26" s="30"/>
      <c r="I26" s="30"/>
      <c r="J26" s="30"/>
      <c r="K26" s="30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</row>
    <row r="27" spans="1:63" ht="13.5" customHeight="1" x14ac:dyDescent="0.3">
      <c r="A27" s="11"/>
      <c r="C27" s="30"/>
      <c r="D27" s="30"/>
      <c r="E27" s="30"/>
      <c r="F27" s="30"/>
      <c r="G27" s="30"/>
      <c r="H27" s="30"/>
      <c r="I27" s="30"/>
      <c r="J27" s="30"/>
      <c r="K27" s="30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</row>
    <row r="28" spans="1:63" ht="13.5" customHeight="1" x14ac:dyDescent="0.3">
      <c r="A28" s="11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</row>
    <row r="29" spans="1:63" ht="13.5" customHeight="1" x14ac:dyDescent="0.3">
      <c r="A29" s="11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</row>
    <row r="30" spans="1:63" ht="13.5" customHeight="1" x14ac:dyDescent="0.3">
      <c r="A30" s="11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</row>
    <row r="31" spans="1:63" ht="14.65" customHeight="1" x14ac:dyDescent="0.3">
      <c r="A31" s="11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</row>
    <row r="32" spans="1:63" x14ac:dyDescent="0.3">
      <c r="A32" s="11"/>
      <c r="B32" s="19"/>
      <c r="C32" s="20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</row>
    <row r="33" spans="1:63" x14ac:dyDescent="0.3">
      <c r="A33" s="1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</row>
    <row r="34" spans="1:63" x14ac:dyDescent="0.3">
      <c r="A34" s="1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</row>
    <row r="35" spans="1:63" x14ac:dyDescent="0.3">
      <c r="A35" s="11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</row>
    <row r="36" spans="1:63" x14ac:dyDescent="0.3">
      <c r="A36" s="11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</row>
    <row r="37" spans="1:63" s="3" customFormat="1" ht="13.5" customHeight="1" x14ac:dyDescent="0.3">
      <c r="A37" s="1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</row>
    <row r="38" spans="1:63" s="3" customFormat="1" ht="13.5" customHeight="1" x14ac:dyDescent="0.3">
      <c r="A38" s="12"/>
      <c r="B38" s="19"/>
      <c r="C38" s="12"/>
      <c r="D38" s="12"/>
      <c r="E38" s="12"/>
      <c r="F38" s="12"/>
      <c r="G38" s="12"/>
      <c r="H38" s="12"/>
      <c r="I38" s="12"/>
      <c r="J38" s="22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</row>
    <row r="39" spans="1:63" s="3" customFormat="1" ht="13.5" customHeight="1" x14ac:dyDescent="0.3">
      <c r="A39" s="12"/>
      <c r="B39" s="19"/>
      <c r="C39" s="12"/>
      <c r="D39" s="12"/>
      <c r="E39" s="12"/>
      <c r="F39" s="12"/>
      <c r="G39" s="12"/>
      <c r="H39" s="12"/>
      <c r="I39" s="12"/>
      <c r="J39" s="12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</row>
    <row r="40" spans="1:63" s="3" customFormat="1" ht="16.149999999999999" customHeight="1" x14ac:dyDescent="0.3">
      <c r="A40" s="12"/>
      <c r="B40" s="19"/>
      <c r="C40" s="12" t="s">
        <v>11</v>
      </c>
      <c r="D40" s="12"/>
      <c r="E40" s="12"/>
      <c r="F40" s="12"/>
      <c r="G40" s="12"/>
      <c r="H40" s="12"/>
      <c r="I40" s="12"/>
      <c r="J40" s="12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</row>
    <row r="41" spans="1:63" s="3" customFormat="1" x14ac:dyDescent="0.3">
      <c r="A41" s="12"/>
      <c r="B41" s="19"/>
      <c r="C41" s="12"/>
      <c r="D41" s="12"/>
      <c r="E41" s="12"/>
      <c r="F41" s="12"/>
      <c r="G41" s="12"/>
      <c r="H41" s="12"/>
      <c r="I41" s="12"/>
      <c r="J41" s="12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</row>
    <row r="42" spans="1:63" s="3" customFormat="1" x14ac:dyDescent="0.3">
      <c r="A42" s="12"/>
      <c r="B42" s="19"/>
      <c r="C42" s="12" t="s">
        <v>2</v>
      </c>
      <c r="D42" s="12"/>
      <c r="E42" s="12" t="s">
        <v>1</v>
      </c>
      <c r="F42" s="12" t="s">
        <v>0</v>
      </c>
      <c r="G42" s="12" t="s">
        <v>23</v>
      </c>
      <c r="H42" s="12"/>
      <c r="I42" s="12"/>
      <c r="J42" s="12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</row>
    <row r="43" spans="1:63" s="3" customFormat="1" ht="13.5" customHeight="1" x14ac:dyDescent="0.3">
      <c r="A43" s="12"/>
      <c r="B43" s="19"/>
      <c r="C43" s="12" t="s">
        <v>14</v>
      </c>
      <c r="D43" s="12"/>
      <c r="E43" s="12">
        <f>J12</f>
        <v>625</v>
      </c>
      <c r="F43" s="12">
        <f>J19</f>
        <v>30500</v>
      </c>
      <c r="G43" s="12" t="str">
        <f>IF(AND($E$43&gt;575.03,$F$43&lt;=23250),"Ja, u heeft recht op een huurverlaging naar €575,03","Nee, u komt niet in aanmerking voor een huurverlaging naar €575,03")</f>
        <v>Nee, u komt niet in aanmerking voor een huurverlaging naar €575,03</v>
      </c>
      <c r="H43" s="12"/>
      <c r="I43" s="12"/>
      <c r="J43" s="12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</row>
    <row r="44" spans="1:63" s="3" customFormat="1" x14ac:dyDescent="0.3">
      <c r="A44" s="12"/>
      <c r="B44" s="19"/>
      <c r="C44" s="12" t="s">
        <v>21</v>
      </c>
      <c r="D44" s="12"/>
      <c r="E44" s="12">
        <f>$J$12</f>
        <v>625</v>
      </c>
      <c r="F44" s="12">
        <f>$J$19</f>
        <v>30500</v>
      </c>
      <c r="G44" s="12" t="str">
        <f>IF(AND($E$44&gt;575.03,$F$44&lt;=30270),"Ja, u heeft recht op een huurverlaging naar €575,03","Nee, u komt niet in aanmerking voor een huurverlaging naar €575,03")</f>
        <v>Nee, u komt niet in aanmerking voor een huurverlaging naar €575,03</v>
      </c>
      <c r="H44" s="12"/>
      <c r="I44" s="12"/>
      <c r="J44" s="12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63" s="3" customFormat="1" x14ac:dyDescent="0.3">
      <c r="A45" s="12"/>
      <c r="B45" s="19"/>
      <c r="C45" s="12" t="s">
        <v>15</v>
      </c>
      <c r="D45" s="12"/>
      <c r="E45" s="12">
        <f t="shared" ref="E45:E46" si="0">$J$12</f>
        <v>625</v>
      </c>
      <c r="F45" s="12">
        <f t="shared" ref="F45:F46" si="1">$J$19</f>
        <v>30500</v>
      </c>
      <c r="G45" s="12" t="str">
        <f>IF(AND($E$45&gt;575.03,$F$45&lt;=24600),"Ja, u heeft recht op een huurverlaging naar €575,03","Nee, u komt niet in aanmerking voor een huurverlaging naar €575,03")</f>
        <v>Nee, u komt niet in aanmerking voor een huurverlaging naar €575,03</v>
      </c>
      <c r="H45" s="12"/>
      <c r="I45" s="12"/>
      <c r="J45" s="12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63" s="3" customFormat="1" x14ac:dyDescent="0.3">
      <c r="A46" s="12"/>
      <c r="B46" s="19"/>
      <c r="C46" s="12" t="s">
        <v>22</v>
      </c>
      <c r="D46" s="12"/>
      <c r="E46" s="12">
        <f t="shared" si="0"/>
        <v>625</v>
      </c>
      <c r="F46" s="12">
        <f t="shared" si="1"/>
        <v>30500</v>
      </c>
      <c r="G46" s="12" t="str">
        <f>IF(AND($E$46&gt;575.03,$F$46&lt;=32730),"Ja, u heeft recht op een huurverlaging naar €575,03","Nee, u komt niet in aanmerking voor een huurverlaging naar €575,03")</f>
        <v>Ja, u heeft recht op een huurverlaging naar €575,03</v>
      </c>
      <c r="H46" s="12"/>
      <c r="I46" s="12"/>
      <c r="J46" s="12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</row>
    <row r="47" spans="1:63" s="3" customFormat="1" x14ac:dyDescent="0.3">
      <c r="A47" s="12"/>
      <c r="B47" s="19"/>
      <c r="C47" s="12"/>
      <c r="D47" s="12"/>
      <c r="E47" s="12"/>
      <c r="F47" s="12"/>
      <c r="G47" s="12"/>
      <c r="H47" s="12"/>
      <c r="I47" s="12"/>
      <c r="J47" s="12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</row>
    <row r="48" spans="1:63" s="3" customFormat="1" x14ac:dyDescent="0.3">
      <c r="A48" s="12"/>
      <c r="B48" s="19"/>
      <c r="C48" s="12" t="s">
        <v>3</v>
      </c>
      <c r="D48" s="12"/>
      <c r="E48" s="12"/>
      <c r="F48" s="12"/>
      <c r="G48" s="12"/>
      <c r="H48" s="12"/>
      <c r="I48" s="12"/>
      <c r="J48" s="12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</row>
    <row r="49" spans="1:63" s="3" customFormat="1" x14ac:dyDescent="0.3">
      <c r="A49" s="12"/>
      <c r="B49" s="19"/>
      <c r="C49" s="12" t="s">
        <v>4</v>
      </c>
      <c r="D49" s="12"/>
      <c r="E49" s="12"/>
      <c r="F49" s="12"/>
      <c r="G49" s="12"/>
      <c r="H49" s="12"/>
      <c r="I49" s="12"/>
      <c r="J49" s="12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</row>
    <row r="50" spans="1:63" s="3" customFormat="1" x14ac:dyDescent="0.3">
      <c r="A50" s="12"/>
      <c r="B50" s="19"/>
      <c r="C50" s="12"/>
      <c r="D50" s="12"/>
      <c r="E50" s="12"/>
      <c r="F50" s="12"/>
      <c r="G50" s="12"/>
      <c r="H50" s="12"/>
      <c r="I50" s="12"/>
      <c r="J50" s="12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</row>
    <row r="51" spans="1:63" s="3" customFormat="1" x14ac:dyDescent="0.3">
      <c r="A51" s="12"/>
      <c r="B51" s="19"/>
      <c r="C51" s="12" t="s">
        <v>5</v>
      </c>
      <c r="D51" s="12"/>
      <c r="E51" s="12"/>
      <c r="F51" s="12"/>
      <c r="G51" s="12"/>
      <c r="H51" s="12"/>
      <c r="I51" s="12"/>
      <c r="J51" s="12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</row>
    <row r="52" spans="1:63" s="3" customFormat="1" x14ac:dyDescent="0.3">
      <c r="A52" s="12"/>
      <c r="B52" s="19"/>
      <c r="C52" s="12" t="s">
        <v>25</v>
      </c>
      <c r="D52" s="12"/>
      <c r="E52" s="12"/>
      <c r="F52" s="12"/>
      <c r="G52" s="12"/>
      <c r="H52" s="12"/>
      <c r="I52" s="12"/>
      <c r="J52" s="12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</row>
    <row r="53" spans="1:63" s="3" customFormat="1" x14ac:dyDescent="0.3">
      <c r="A53" s="12"/>
      <c r="B53" s="19"/>
      <c r="C53" s="12" t="s">
        <v>3</v>
      </c>
      <c r="D53" s="12"/>
      <c r="E53" s="12"/>
      <c r="F53" s="12"/>
      <c r="G53" s="12"/>
      <c r="H53" s="12"/>
      <c r="I53" s="12"/>
      <c r="J53" s="12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</row>
    <row r="54" spans="1:63" s="3" customFormat="1" x14ac:dyDescent="0.3">
      <c r="A54" s="12"/>
      <c r="B54" s="19"/>
      <c r="C54" s="12"/>
      <c r="D54" s="12"/>
      <c r="E54" s="12"/>
      <c r="F54" s="12"/>
      <c r="G54" s="12"/>
      <c r="H54" s="12"/>
      <c r="I54" s="12"/>
      <c r="J54" s="12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</row>
    <row r="55" spans="1:63" s="3" customFormat="1" x14ac:dyDescent="0.3">
      <c r="A55" s="12"/>
      <c r="B55" s="19"/>
      <c r="C55" s="12"/>
      <c r="D55" s="12"/>
      <c r="E55" s="12"/>
      <c r="F55" s="12"/>
      <c r="G55" s="12"/>
      <c r="H55" s="12"/>
      <c r="I55" s="12"/>
      <c r="J55" s="12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</row>
    <row r="56" spans="1:63" s="3" customFormat="1" x14ac:dyDescent="0.3">
      <c r="B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spans="1:63" x14ac:dyDescent="0.3">
      <c r="B57" s="20"/>
      <c r="C57" s="3"/>
      <c r="D57" s="3"/>
      <c r="E57" s="3"/>
      <c r="F57" s="3"/>
      <c r="G57" s="3"/>
      <c r="H57" s="3"/>
      <c r="I57" s="3"/>
      <c r="J57" s="3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1:63" x14ac:dyDescent="0.3">
      <c r="B58" s="20"/>
      <c r="C58" s="23"/>
      <c r="D58" s="3"/>
      <c r="E58" s="3"/>
      <c r="F58" s="3"/>
      <c r="G58" s="3"/>
      <c r="H58" s="3"/>
      <c r="I58" s="3"/>
      <c r="J58" s="3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spans="1:63" x14ac:dyDescent="0.3">
      <c r="B59" s="20"/>
      <c r="C59" s="24"/>
      <c r="D59" s="3"/>
      <c r="E59" s="3"/>
      <c r="F59" s="3"/>
      <c r="G59" s="3"/>
      <c r="H59" s="3"/>
      <c r="I59" s="3"/>
      <c r="J59" s="3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spans="1:63" x14ac:dyDescent="0.3">
      <c r="B60" s="20"/>
      <c r="C60" s="24"/>
      <c r="D60" s="25"/>
      <c r="E60" s="3"/>
      <c r="F60" s="3"/>
      <c r="G60" s="3"/>
      <c r="H60" s="3"/>
      <c r="I60" s="3"/>
      <c r="J60" s="3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spans="1:63" x14ac:dyDescent="0.3">
      <c r="B61" s="20"/>
      <c r="C61" s="24"/>
      <c r="D61" s="3"/>
      <c r="E61" s="3"/>
      <c r="F61" s="3"/>
      <c r="G61" s="3"/>
      <c r="H61" s="3"/>
      <c r="I61" s="3"/>
      <c r="J61" s="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spans="1:63" x14ac:dyDescent="0.3">
      <c r="B62" s="20"/>
      <c r="C62" s="3"/>
      <c r="D62" s="3"/>
      <c r="E62" s="3"/>
      <c r="F62" s="3"/>
      <c r="G62" s="3"/>
      <c r="H62" s="3"/>
      <c r="I62" s="3"/>
      <c r="J62" s="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spans="1:63" x14ac:dyDescent="0.3">
      <c r="B63" s="20"/>
      <c r="C63" s="3"/>
      <c r="D63" s="3"/>
      <c r="E63" s="3"/>
      <c r="F63" s="3"/>
      <c r="G63" s="3"/>
      <c r="H63" s="3"/>
      <c r="I63" s="3"/>
      <c r="J63" s="3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spans="1:63" x14ac:dyDescent="0.3">
      <c r="B64" s="20"/>
      <c r="C64" s="3"/>
      <c r="D64" s="3"/>
      <c r="E64" s="3"/>
      <c r="F64" s="3"/>
      <c r="G64" s="3"/>
      <c r="H64" s="3"/>
      <c r="I64" s="3"/>
      <c r="J64" s="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spans="2:32" x14ac:dyDescent="0.3">
      <c r="B65" s="20"/>
      <c r="C65" s="12" t="s">
        <v>2</v>
      </c>
      <c r="D65" s="3"/>
      <c r="E65" s="3" t="s">
        <v>1</v>
      </c>
      <c r="F65" s="3" t="s">
        <v>30</v>
      </c>
      <c r="G65" s="3"/>
      <c r="H65" s="3"/>
      <c r="I65" s="3"/>
      <c r="J65" s="3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spans="2:32" x14ac:dyDescent="0.3">
      <c r="B66" s="20"/>
      <c r="C66" s="12" t="s">
        <v>16</v>
      </c>
      <c r="D66" s="3"/>
      <c r="E66" s="3">
        <v>575.03</v>
      </c>
      <c r="F66" s="3">
        <v>23250</v>
      </c>
      <c r="G66" s="3"/>
      <c r="H66" s="3"/>
      <c r="I66" s="3"/>
      <c r="J66" s="3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spans="2:32" x14ac:dyDescent="0.3">
      <c r="B67" s="20"/>
      <c r="C67" s="12" t="s">
        <v>17</v>
      </c>
      <c r="D67" s="3"/>
      <c r="E67" s="3">
        <v>575.03</v>
      </c>
      <c r="F67" s="3">
        <v>24600</v>
      </c>
      <c r="G67" s="3"/>
      <c r="H67" s="3"/>
      <c r="I67" s="3"/>
      <c r="J67" s="3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spans="2:32" x14ac:dyDescent="0.3">
      <c r="B68" s="20"/>
      <c r="C68" s="12" t="s">
        <v>18</v>
      </c>
      <c r="D68" s="3"/>
      <c r="E68" s="3">
        <v>575.03</v>
      </c>
      <c r="F68" s="3">
        <v>30270</v>
      </c>
      <c r="G68" s="3"/>
      <c r="H68" s="3"/>
      <c r="I68" s="3"/>
      <c r="J68" s="3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spans="2:32" x14ac:dyDescent="0.3">
      <c r="B69" s="20"/>
      <c r="C69" s="12" t="s">
        <v>19</v>
      </c>
      <c r="D69" s="3"/>
      <c r="E69" s="3">
        <v>575.03</v>
      </c>
      <c r="F69" s="3">
        <v>32730</v>
      </c>
      <c r="G69" s="3"/>
      <c r="H69" s="3"/>
      <c r="I69" s="3"/>
      <c r="J69" s="3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spans="2:32" x14ac:dyDescent="0.3">
      <c r="B70" s="20"/>
      <c r="C70" s="26" t="s">
        <v>29</v>
      </c>
      <c r="D70" s="3"/>
      <c r="E70" s="3"/>
      <c r="F70" s="3"/>
      <c r="G70" s="3"/>
      <c r="H70" s="3"/>
      <c r="I70" s="3"/>
      <c r="J70" s="3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spans="2:32" x14ac:dyDescent="0.3">
      <c r="B71" s="20"/>
      <c r="C71" s="3"/>
      <c r="D71" s="3"/>
      <c r="E71" s="3"/>
      <c r="F71" s="3"/>
      <c r="G71" s="3"/>
      <c r="H71" s="3"/>
      <c r="I71" s="3"/>
      <c r="J71" s="3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spans="2:32" x14ac:dyDescent="0.3">
      <c r="B72" s="20"/>
      <c r="C72" s="3"/>
      <c r="D72" s="3"/>
      <c r="E72" s="3"/>
      <c r="F72" s="3"/>
      <c r="G72" s="3"/>
      <c r="H72" s="3"/>
      <c r="I72" s="3"/>
      <c r="J72" s="3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spans="2:32" x14ac:dyDescent="0.3">
      <c r="B73" s="20"/>
      <c r="C73" s="20"/>
      <c r="D73" s="20"/>
      <c r="E73" s="21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spans="2:32" x14ac:dyDescent="0.3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spans="2:32" x14ac:dyDescent="0.3">
      <c r="B75" s="20"/>
      <c r="C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spans="2:32" x14ac:dyDescent="0.3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spans="2:32" x14ac:dyDescent="0.3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spans="2:32" x14ac:dyDescent="0.3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spans="2:32" x14ac:dyDescent="0.3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spans="2:32" x14ac:dyDescent="0.3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spans="2:32" x14ac:dyDescent="0.3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spans="2:32" x14ac:dyDescent="0.3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spans="2:32" x14ac:dyDescent="0.3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spans="2:32" x14ac:dyDescent="0.3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spans="2:32" x14ac:dyDescent="0.3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spans="2:32" x14ac:dyDescent="0.3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spans="2:32" x14ac:dyDescent="0.3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spans="2:32" x14ac:dyDescent="0.3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spans="2:32" x14ac:dyDescent="0.3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spans="2:32" x14ac:dyDescent="0.3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spans="2:32" x14ac:dyDescent="0.3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spans="2:32" x14ac:dyDescent="0.3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spans="2:32" x14ac:dyDescent="0.3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spans="2:32" x14ac:dyDescent="0.3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spans="2:32" x14ac:dyDescent="0.3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spans="2:32" x14ac:dyDescent="0.3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spans="2:32" x14ac:dyDescent="0.3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spans="2:32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spans="2:32" x14ac:dyDescent="0.3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spans="2:32" x14ac:dyDescent="0.3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spans="2:32" x14ac:dyDescent="0.3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spans="2:32" x14ac:dyDescent="0.3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spans="2:32" x14ac:dyDescent="0.3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spans="2:32" x14ac:dyDescent="0.3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spans="2:32" x14ac:dyDescent="0.3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spans="2:32" x14ac:dyDescent="0.3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spans="2:32" x14ac:dyDescent="0.3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spans="2:32" x14ac:dyDescent="0.3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spans="2:32" x14ac:dyDescent="0.3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spans="2:32" x14ac:dyDescent="0.3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</row>
    <row r="111" spans="2:32" x14ac:dyDescent="0.3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</row>
    <row r="112" spans="2:32" x14ac:dyDescent="0.3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</row>
    <row r="113" spans="2:32" x14ac:dyDescent="0.3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</row>
    <row r="114" spans="2:32" x14ac:dyDescent="0.3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</row>
    <row r="115" spans="2:32" x14ac:dyDescent="0.3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</row>
    <row r="116" spans="2:32" x14ac:dyDescent="0.3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</row>
    <row r="117" spans="2:32" x14ac:dyDescent="0.3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</row>
    <row r="118" spans="2:32" x14ac:dyDescent="0.3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</row>
    <row r="119" spans="2:32" x14ac:dyDescent="0.3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</row>
    <row r="120" spans="2:32" x14ac:dyDescent="0.3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</row>
    <row r="121" spans="2:32" x14ac:dyDescent="0.3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</row>
    <row r="122" spans="2:32" x14ac:dyDescent="0.3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</row>
    <row r="123" spans="2:32" x14ac:dyDescent="0.3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</row>
    <row r="124" spans="2:32" x14ac:dyDescent="0.3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</row>
    <row r="125" spans="2:32" x14ac:dyDescent="0.3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</row>
    <row r="126" spans="2:32" x14ac:dyDescent="0.3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</row>
    <row r="127" spans="2:32" x14ac:dyDescent="0.3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</row>
    <row r="128" spans="2:32" x14ac:dyDescent="0.3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</row>
    <row r="129" spans="2:32" x14ac:dyDescent="0.3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</row>
    <row r="130" spans="2:32" x14ac:dyDescent="0.3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</row>
    <row r="131" spans="2:32" x14ac:dyDescent="0.3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</row>
    <row r="132" spans="2:32" x14ac:dyDescent="0.3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</row>
    <row r="133" spans="2:32" x14ac:dyDescent="0.3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</row>
    <row r="134" spans="2:32" x14ac:dyDescent="0.3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</row>
    <row r="135" spans="2:32" x14ac:dyDescent="0.3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</row>
    <row r="136" spans="2:32" x14ac:dyDescent="0.3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</row>
    <row r="137" spans="2:32" x14ac:dyDescent="0.3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</row>
    <row r="138" spans="2:32" x14ac:dyDescent="0.3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</row>
    <row r="139" spans="2:32" x14ac:dyDescent="0.3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</row>
    <row r="140" spans="2:32" x14ac:dyDescent="0.3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</row>
    <row r="141" spans="2:32" x14ac:dyDescent="0.3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</row>
    <row r="142" spans="2:32" x14ac:dyDescent="0.3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</row>
    <row r="143" spans="2:32" x14ac:dyDescent="0.3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</row>
    <row r="144" spans="2:32" x14ac:dyDescent="0.3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</row>
    <row r="145" spans="2:32" x14ac:dyDescent="0.3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</row>
    <row r="146" spans="2:32" x14ac:dyDescent="0.3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</row>
    <row r="147" spans="2:32" x14ac:dyDescent="0.3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</row>
    <row r="148" spans="2:32" x14ac:dyDescent="0.3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</row>
    <row r="149" spans="2:32" x14ac:dyDescent="0.3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</row>
    <row r="150" spans="2:32" x14ac:dyDescent="0.3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</row>
    <row r="151" spans="2:32" x14ac:dyDescent="0.3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</row>
    <row r="152" spans="2:32" x14ac:dyDescent="0.3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</row>
    <row r="153" spans="2:32" x14ac:dyDescent="0.3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</row>
    <row r="154" spans="2:32" x14ac:dyDescent="0.3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</row>
    <row r="155" spans="2:32" x14ac:dyDescent="0.3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</row>
    <row r="156" spans="2:32" x14ac:dyDescent="0.3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</row>
    <row r="157" spans="2:32" x14ac:dyDescent="0.3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</row>
    <row r="158" spans="2:32" x14ac:dyDescent="0.3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</row>
    <row r="159" spans="2:32" x14ac:dyDescent="0.3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</row>
    <row r="160" spans="2:32" x14ac:dyDescent="0.3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</row>
    <row r="161" spans="2:32" x14ac:dyDescent="0.3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</row>
    <row r="162" spans="2:32" x14ac:dyDescent="0.3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</row>
    <row r="163" spans="2:32" x14ac:dyDescent="0.3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</row>
    <row r="164" spans="2:32" x14ac:dyDescent="0.3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</row>
    <row r="165" spans="2:32" x14ac:dyDescent="0.3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</row>
    <row r="166" spans="2:32" x14ac:dyDescent="0.3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</row>
    <row r="167" spans="2:32" x14ac:dyDescent="0.3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</row>
    <row r="168" spans="2:32" x14ac:dyDescent="0.3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</row>
    <row r="169" spans="2:32" x14ac:dyDescent="0.3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</row>
    <row r="170" spans="2:32" x14ac:dyDescent="0.3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</row>
    <row r="171" spans="2:32" x14ac:dyDescent="0.3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</row>
    <row r="172" spans="2:32" x14ac:dyDescent="0.3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</row>
    <row r="173" spans="2:32" x14ac:dyDescent="0.3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</row>
    <row r="174" spans="2:32" x14ac:dyDescent="0.3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</row>
    <row r="175" spans="2:32" x14ac:dyDescent="0.3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</row>
    <row r="176" spans="2:32" x14ac:dyDescent="0.3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</row>
    <row r="177" spans="2:32" x14ac:dyDescent="0.3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</row>
    <row r="178" spans="2:32" x14ac:dyDescent="0.3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</row>
    <row r="179" spans="2:32" x14ac:dyDescent="0.3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</row>
    <row r="180" spans="2:32" x14ac:dyDescent="0.3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</row>
    <row r="181" spans="2:32" x14ac:dyDescent="0.3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</row>
    <row r="182" spans="2:32" x14ac:dyDescent="0.3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</row>
    <row r="183" spans="2:32" x14ac:dyDescent="0.3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</row>
    <row r="184" spans="2:32" x14ac:dyDescent="0.3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</row>
    <row r="185" spans="2:32" x14ac:dyDescent="0.3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</row>
    <row r="186" spans="2:32" x14ac:dyDescent="0.3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</row>
    <row r="187" spans="2:32" x14ac:dyDescent="0.3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</row>
    <row r="188" spans="2:32" x14ac:dyDescent="0.3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</row>
    <row r="189" spans="2:32" x14ac:dyDescent="0.3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</row>
    <row r="190" spans="2:32" x14ac:dyDescent="0.3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</row>
    <row r="191" spans="2:32" x14ac:dyDescent="0.3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</row>
    <row r="192" spans="2:32" x14ac:dyDescent="0.3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</row>
    <row r="193" spans="2:32" x14ac:dyDescent="0.3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</row>
    <row r="194" spans="2:32" x14ac:dyDescent="0.3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</row>
    <row r="195" spans="2:32" x14ac:dyDescent="0.3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</row>
    <row r="196" spans="2:32" x14ac:dyDescent="0.3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</row>
    <row r="197" spans="2:32" x14ac:dyDescent="0.3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</row>
    <row r="198" spans="2:32" x14ac:dyDescent="0.3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</row>
    <row r="199" spans="2:32" x14ac:dyDescent="0.3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</row>
    <row r="200" spans="2:32" x14ac:dyDescent="0.3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</row>
    <row r="201" spans="2:32" x14ac:dyDescent="0.3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</row>
    <row r="202" spans="2:32" x14ac:dyDescent="0.3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</row>
    <row r="203" spans="2:32" x14ac:dyDescent="0.3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</row>
    <row r="204" spans="2:32" x14ac:dyDescent="0.3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</row>
    <row r="205" spans="2:32" x14ac:dyDescent="0.3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</row>
    <row r="206" spans="2:32" x14ac:dyDescent="0.3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</row>
    <row r="207" spans="2:32" x14ac:dyDescent="0.3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</row>
    <row r="208" spans="2:32" x14ac:dyDescent="0.3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</row>
    <row r="209" spans="2:32" x14ac:dyDescent="0.3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</row>
    <row r="210" spans="2:32" x14ac:dyDescent="0.3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</row>
    <row r="211" spans="2:32" x14ac:dyDescent="0.3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</row>
    <row r="212" spans="2:32" x14ac:dyDescent="0.3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</row>
    <row r="213" spans="2:32" x14ac:dyDescent="0.3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</row>
    <row r="214" spans="2:32" x14ac:dyDescent="0.3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</row>
    <row r="215" spans="2:32" x14ac:dyDescent="0.3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</row>
    <row r="216" spans="2:32" x14ac:dyDescent="0.3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</row>
    <row r="217" spans="2:32" x14ac:dyDescent="0.3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</row>
    <row r="218" spans="2:32" x14ac:dyDescent="0.3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</row>
    <row r="219" spans="2:32" x14ac:dyDescent="0.3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</row>
    <row r="220" spans="2:32" x14ac:dyDescent="0.3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</row>
    <row r="221" spans="2:32" x14ac:dyDescent="0.3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</row>
    <row r="222" spans="2:32" x14ac:dyDescent="0.3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</row>
    <row r="223" spans="2:32" x14ac:dyDescent="0.3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</row>
    <row r="224" spans="2:32" x14ac:dyDescent="0.3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</row>
    <row r="225" spans="2:32" x14ac:dyDescent="0.3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</row>
    <row r="226" spans="2:32" x14ac:dyDescent="0.3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</row>
    <row r="227" spans="2:32" x14ac:dyDescent="0.3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</row>
    <row r="228" spans="2:32" x14ac:dyDescent="0.3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</row>
    <row r="229" spans="2:32" x14ac:dyDescent="0.3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</row>
    <row r="230" spans="2:32" x14ac:dyDescent="0.3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</row>
    <row r="231" spans="2:32" x14ac:dyDescent="0.3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</row>
    <row r="232" spans="2:32" x14ac:dyDescent="0.3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</row>
    <row r="233" spans="2:32" x14ac:dyDescent="0.3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</row>
    <row r="234" spans="2:32" x14ac:dyDescent="0.3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</row>
    <row r="235" spans="2:32" x14ac:dyDescent="0.3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</row>
    <row r="236" spans="2:32" x14ac:dyDescent="0.3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</row>
    <row r="237" spans="2:32" x14ac:dyDescent="0.3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</row>
    <row r="238" spans="2:32" x14ac:dyDescent="0.3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</row>
    <row r="239" spans="2:32" x14ac:dyDescent="0.3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</row>
    <row r="240" spans="2:32" x14ac:dyDescent="0.3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</row>
    <row r="241" spans="2:32" x14ac:dyDescent="0.3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</row>
    <row r="242" spans="2:32" x14ac:dyDescent="0.3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</row>
    <row r="243" spans="2:32" x14ac:dyDescent="0.3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</row>
    <row r="244" spans="2:32" x14ac:dyDescent="0.3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</row>
    <row r="245" spans="2:32" x14ac:dyDescent="0.3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</row>
    <row r="246" spans="2:32" x14ac:dyDescent="0.3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</row>
    <row r="247" spans="2:32" x14ac:dyDescent="0.3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</row>
    <row r="248" spans="2:32" x14ac:dyDescent="0.3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</row>
    <row r="249" spans="2:32" x14ac:dyDescent="0.3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</row>
    <row r="250" spans="2:32" x14ac:dyDescent="0.3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</row>
    <row r="251" spans="2:32" x14ac:dyDescent="0.3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</row>
    <row r="252" spans="2:32" x14ac:dyDescent="0.3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</row>
    <row r="253" spans="2:32" x14ac:dyDescent="0.3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</row>
    <row r="254" spans="2:32" x14ac:dyDescent="0.3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</row>
    <row r="255" spans="2:32" x14ac:dyDescent="0.3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</row>
    <row r="256" spans="2:32" x14ac:dyDescent="0.3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</row>
    <row r="257" spans="2:32" x14ac:dyDescent="0.3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</row>
    <row r="258" spans="2:32" x14ac:dyDescent="0.3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</row>
    <row r="259" spans="2:32" x14ac:dyDescent="0.3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</row>
    <row r="260" spans="2:32" x14ac:dyDescent="0.3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</row>
    <row r="261" spans="2:32" x14ac:dyDescent="0.3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</row>
    <row r="262" spans="2:32" x14ac:dyDescent="0.3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</row>
    <row r="263" spans="2:32" x14ac:dyDescent="0.3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</row>
    <row r="264" spans="2:32" x14ac:dyDescent="0.3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</row>
    <row r="265" spans="2:32" x14ac:dyDescent="0.3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</row>
    <row r="266" spans="2:32" x14ac:dyDescent="0.3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</row>
    <row r="267" spans="2:32" x14ac:dyDescent="0.3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</row>
    <row r="268" spans="2:32" x14ac:dyDescent="0.3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</row>
    <row r="269" spans="2:32" x14ac:dyDescent="0.3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</row>
    <row r="270" spans="2:32" x14ac:dyDescent="0.3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</row>
    <row r="271" spans="2:32" x14ac:dyDescent="0.3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</row>
    <row r="272" spans="2:32" x14ac:dyDescent="0.3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</row>
    <row r="273" spans="2:32" x14ac:dyDescent="0.3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</row>
    <row r="274" spans="2:32" x14ac:dyDescent="0.3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</row>
    <row r="275" spans="2:32" x14ac:dyDescent="0.3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</row>
    <row r="276" spans="2:32" x14ac:dyDescent="0.3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</row>
    <row r="277" spans="2:32" x14ac:dyDescent="0.3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</row>
    <row r="278" spans="2:32" x14ac:dyDescent="0.3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</row>
    <row r="279" spans="2:32" x14ac:dyDescent="0.3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</row>
    <row r="280" spans="2:32" x14ac:dyDescent="0.3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</row>
    <row r="281" spans="2:32" x14ac:dyDescent="0.3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</row>
    <row r="282" spans="2:32" x14ac:dyDescent="0.3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</row>
    <row r="283" spans="2:32" x14ac:dyDescent="0.3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</row>
    <row r="284" spans="2:32" x14ac:dyDescent="0.3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</row>
    <row r="285" spans="2:32" x14ac:dyDescent="0.3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</row>
    <row r="286" spans="2:32" x14ac:dyDescent="0.3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</row>
    <row r="287" spans="2:32" x14ac:dyDescent="0.3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</row>
    <row r="288" spans="2:32" x14ac:dyDescent="0.3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</row>
    <row r="289" spans="2:32" x14ac:dyDescent="0.3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</row>
    <row r="290" spans="2:32" x14ac:dyDescent="0.3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</row>
    <row r="291" spans="2:32" x14ac:dyDescent="0.3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</row>
    <row r="292" spans="2:32" x14ac:dyDescent="0.3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</row>
    <row r="293" spans="2:32" x14ac:dyDescent="0.3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</row>
    <row r="294" spans="2:32" x14ac:dyDescent="0.3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</row>
    <row r="295" spans="2:32" x14ac:dyDescent="0.3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</row>
    <row r="296" spans="2:32" x14ac:dyDescent="0.3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</row>
    <row r="297" spans="2:32" x14ac:dyDescent="0.3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</row>
    <row r="298" spans="2:32" x14ac:dyDescent="0.3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</row>
    <row r="299" spans="2:32" x14ac:dyDescent="0.3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</row>
    <row r="300" spans="2:32" x14ac:dyDescent="0.3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</row>
    <row r="301" spans="2:32" x14ac:dyDescent="0.3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</row>
    <row r="302" spans="2:32" x14ac:dyDescent="0.3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</row>
    <row r="303" spans="2:32" x14ac:dyDescent="0.3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</row>
    <row r="304" spans="2:32" x14ac:dyDescent="0.3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</row>
    <row r="305" spans="2:32" x14ac:dyDescent="0.3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</row>
    <row r="306" spans="2:32" x14ac:dyDescent="0.3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</row>
    <row r="307" spans="2:32" x14ac:dyDescent="0.3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</row>
    <row r="308" spans="2:32" x14ac:dyDescent="0.3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</row>
    <row r="309" spans="2:32" x14ac:dyDescent="0.3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</row>
    <row r="310" spans="2:32" x14ac:dyDescent="0.3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</row>
    <row r="311" spans="2:32" x14ac:dyDescent="0.3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</row>
    <row r="312" spans="2:32" x14ac:dyDescent="0.3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</row>
    <row r="313" spans="2:32" x14ac:dyDescent="0.3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</row>
    <row r="314" spans="2:32" x14ac:dyDescent="0.3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</row>
    <row r="315" spans="2:32" x14ac:dyDescent="0.3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</row>
    <row r="316" spans="2:32" x14ac:dyDescent="0.3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</row>
    <row r="317" spans="2:32" x14ac:dyDescent="0.3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</row>
    <row r="318" spans="2:32" x14ac:dyDescent="0.3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</row>
    <row r="319" spans="2:32" x14ac:dyDescent="0.3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</row>
    <row r="320" spans="2:32" x14ac:dyDescent="0.3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</row>
    <row r="321" spans="2:32" x14ac:dyDescent="0.3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</row>
    <row r="322" spans="2:32" x14ac:dyDescent="0.3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</row>
    <row r="323" spans="2:32" x14ac:dyDescent="0.3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</row>
    <row r="324" spans="2:32" x14ac:dyDescent="0.3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</row>
    <row r="325" spans="2:32" x14ac:dyDescent="0.3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</row>
    <row r="326" spans="2:32" x14ac:dyDescent="0.3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</row>
    <row r="327" spans="2:32" x14ac:dyDescent="0.3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</row>
    <row r="328" spans="2:32" x14ac:dyDescent="0.3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</row>
    <row r="329" spans="2:32" x14ac:dyDescent="0.3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</row>
    <row r="330" spans="2:32" x14ac:dyDescent="0.3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</row>
    <row r="331" spans="2:32" x14ac:dyDescent="0.3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</row>
    <row r="332" spans="2:32" x14ac:dyDescent="0.3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</row>
    <row r="333" spans="2:32" x14ac:dyDescent="0.3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</row>
    <row r="334" spans="2:32" x14ac:dyDescent="0.3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</row>
    <row r="335" spans="2:32" x14ac:dyDescent="0.3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</row>
    <row r="336" spans="2:32" x14ac:dyDescent="0.3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</row>
    <row r="337" spans="2:32" x14ac:dyDescent="0.3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</row>
    <row r="338" spans="2:32" x14ac:dyDescent="0.3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</row>
    <row r="339" spans="2:32" x14ac:dyDescent="0.3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</row>
    <row r="340" spans="2:32" x14ac:dyDescent="0.3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</row>
    <row r="341" spans="2:32" x14ac:dyDescent="0.3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</row>
    <row r="342" spans="2:32" x14ac:dyDescent="0.3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</row>
    <row r="343" spans="2:32" x14ac:dyDescent="0.3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</row>
    <row r="344" spans="2:32" x14ac:dyDescent="0.3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</row>
    <row r="345" spans="2:32" x14ac:dyDescent="0.3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</row>
    <row r="346" spans="2:32" x14ac:dyDescent="0.3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</row>
    <row r="347" spans="2:32" x14ac:dyDescent="0.3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</row>
    <row r="348" spans="2:32" x14ac:dyDescent="0.3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</row>
    <row r="349" spans="2:32" x14ac:dyDescent="0.3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</row>
    <row r="350" spans="2:32" x14ac:dyDescent="0.3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</row>
    <row r="351" spans="2:32" x14ac:dyDescent="0.3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</row>
    <row r="352" spans="2:32" x14ac:dyDescent="0.3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</row>
    <row r="353" spans="2:32" x14ac:dyDescent="0.3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</row>
    <row r="354" spans="2:32" x14ac:dyDescent="0.3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</row>
    <row r="355" spans="2:32" x14ac:dyDescent="0.3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</row>
    <row r="356" spans="2:32" x14ac:dyDescent="0.3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</row>
    <row r="357" spans="2:32" x14ac:dyDescent="0.3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</row>
    <row r="358" spans="2:32" x14ac:dyDescent="0.3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</row>
    <row r="359" spans="2:32" x14ac:dyDescent="0.3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</row>
    <row r="360" spans="2:32" x14ac:dyDescent="0.3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</row>
    <row r="361" spans="2:32" x14ac:dyDescent="0.3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</row>
    <row r="362" spans="2:32" x14ac:dyDescent="0.3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</row>
    <row r="363" spans="2:32" x14ac:dyDescent="0.3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</row>
    <row r="364" spans="2:32" x14ac:dyDescent="0.3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</row>
    <row r="365" spans="2:32" x14ac:dyDescent="0.3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</row>
    <row r="366" spans="2:32" x14ac:dyDescent="0.3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</row>
    <row r="367" spans="2:32" x14ac:dyDescent="0.3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</row>
    <row r="368" spans="2:32" x14ac:dyDescent="0.3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</row>
    <row r="369" spans="2:32" x14ac:dyDescent="0.3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</row>
    <row r="370" spans="2:32" x14ac:dyDescent="0.3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</row>
    <row r="371" spans="2:32" x14ac:dyDescent="0.3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</row>
    <row r="372" spans="2:32" x14ac:dyDescent="0.3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</row>
    <row r="373" spans="2:32" x14ac:dyDescent="0.3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</row>
    <row r="374" spans="2:32" x14ac:dyDescent="0.3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</row>
    <row r="375" spans="2:32" x14ac:dyDescent="0.3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</row>
    <row r="376" spans="2:32" x14ac:dyDescent="0.3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</row>
    <row r="377" spans="2:32" x14ac:dyDescent="0.3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</row>
    <row r="378" spans="2:32" x14ac:dyDescent="0.3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</row>
    <row r="379" spans="2:32" x14ac:dyDescent="0.3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</row>
    <row r="380" spans="2:32" x14ac:dyDescent="0.3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</row>
    <row r="381" spans="2:32" x14ac:dyDescent="0.3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</row>
    <row r="382" spans="2:32" x14ac:dyDescent="0.3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</row>
    <row r="383" spans="2:32" x14ac:dyDescent="0.3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</row>
    <row r="384" spans="2:32" x14ac:dyDescent="0.3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</row>
    <row r="385" spans="2:32" x14ac:dyDescent="0.3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</row>
    <row r="386" spans="2:32" x14ac:dyDescent="0.3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</row>
    <row r="387" spans="2:32" x14ac:dyDescent="0.3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</row>
    <row r="388" spans="2:32" x14ac:dyDescent="0.3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</row>
    <row r="389" spans="2:32" x14ac:dyDescent="0.3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</row>
    <row r="390" spans="2:32" x14ac:dyDescent="0.3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</row>
    <row r="391" spans="2:32" x14ac:dyDescent="0.3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</row>
    <row r="392" spans="2:32" x14ac:dyDescent="0.3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</row>
    <row r="393" spans="2:32" x14ac:dyDescent="0.3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</row>
    <row r="394" spans="2:32" x14ac:dyDescent="0.3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</row>
    <row r="395" spans="2:32" x14ac:dyDescent="0.3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</row>
    <row r="396" spans="2:32" x14ac:dyDescent="0.3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</row>
    <row r="397" spans="2:32" x14ac:dyDescent="0.3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</row>
    <row r="398" spans="2:32" x14ac:dyDescent="0.3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</row>
    <row r="399" spans="2:32" x14ac:dyDescent="0.3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</row>
    <row r="400" spans="2:32" x14ac:dyDescent="0.3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</row>
    <row r="401" spans="2:32" x14ac:dyDescent="0.3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</row>
    <row r="402" spans="2:32" x14ac:dyDescent="0.3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</row>
    <row r="403" spans="2:32" x14ac:dyDescent="0.3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</row>
    <row r="404" spans="2:32" x14ac:dyDescent="0.3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</row>
    <row r="405" spans="2:32" x14ac:dyDescent="0.3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</row>
    <row r="406" spans="2:32" x14ac:dyDescent="0.3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</row>
    <row r="407" spans="2:32" x14ac:dyDescent="0.3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</row>
    <row r="408" spans="2:32" x14ac:dyDescent="0.3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</row>
    <row r="409" spans="2:32" x14ac:dyDescent="0.3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</row>
    <row r="410" spans="2:32" x14ac:dyDescent="0.3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</row>
    <row r="411" spans="2:32" x14ac:dyDescent="0.3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</row>
    <row r="412" spans="2:32" x14ac:dyDescent="0.3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</row>
    <row r="413" spans="2:32" x14ac:dyDescent="0.3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</row>
    <row r="414" spans="2:32" x14ac:dyDescent="0.3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</row>
    <row r="415" spans="2:32" x14ac:dyDescent="0.3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</row>
    <row r="416" spans="2:32" x14ac:dyDescent="0.3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</row>
    <row r="417" spans="2:32" x14ac:dyDescent="0.3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</row>
    <row r="418" spans="2:32" x14ac:dyDescent="0.3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</row>
    <row r="419" spans="2:32" x14ac:dyDescent="0.3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</row>
    <row r="420" spans="2:32" x14ac:dyDescent="0.3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</row>
    <row r="421" spans="2:32" x14ac:dyDescent="0.3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</row>
    <row r="422" spans="2:32" x14ac:dyDescent="0.3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</row>
    <row r="423" spans="2:32" x14ac:dyDescent="0.3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</row>
    <row r="424" spans="2:32" x14ac:dyDescent="0.3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</row>
    <row r="425" spans="2:32" x14ac:dyDescent="0.3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</row>
    <row r="426" spans="2:32" x14ac:dyDescent="0.3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</row>
    <row r="427" spans="2:32" x14ac:dyDescent="0.3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</row>
  </sheetData>
  <sheetProtection selectLockedCells="1"/>
  <dataConsolidate/>
  <mergeCells count="15">
    <mergeCell ref="C26:K27"/>
    <mergeCell ref="B4:B7"/>
    <mergeCell ref="B9:B13"/>
    <mergeCell ref="D9:H9"/>
    <mergeCell ref="D16:H16"/>
    <mergeCell ref="C25:K25"/>
    <mergeCell ref="C11:K11"/>
    <mergeCell ref="C4:K4"/>
    <mergeCell ref="C8:K8"/>
    <mergeCell ref="D19:H22"/>
    <mergeCell ref="C23:K23"/>
    <mergeCell ref="C6:K7"/>
    <mergeCell ref="C15:K15"/>
    <mergeCell ref="C18:K18"/>
    <mergeCell ref="D12:H14"/>
  </mergeCells>
  <dataValidations count="3">
    <dataValidation type="list" allowBlank="1" showInputMessage="1" showErrorMessage="1" sqref="J9" xr:uid="{B78D7762-C8BC-4108-9411-EB38E913C31A}">
      <formula1>$C$48:$C$49</formula1>
    </dataValidation>
    <dataValidation type="list" allowBlank="1" showInputMessage="1" showErrorMessage="1" sqref="E15" xr:uid="{00000000-0002-0000-0000-000000000000}">
      <formula1>$C$43:$C$44</formula1>
    </dataValidation>
    <dataValidation type="list" allowBlank="1" showInputMessage="1" showErrorMessage="1" sqref="J16" xr:uid="{FF691E0A-180D-4F69-A190-3F5937FEEB67}">
      <formula1>$C$43:$C$46</formula1>
    </dataValidation>
  </dataValidations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Excel invulblad</vt:lpstr>
      <vt:lpstr>'Excel invulblad'!Afdrukbereik</vt:lpstr>
    </vt:vector>
  </TitlesOfParts>
  <Company>Wonen Zuid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Bruijnzeels</dc:creator>
  <cp:lastModifiedBy>Wendy Smeets</cp:lastModifiedBy>
  <cp:lastPrinted>2020-03-04T13:16:46Z</cp:lastPrinted>
  <dcterms:created xsi:type="dcterms:W3CDTF">2020-02-10T13:48:02Z</dcterms:created>
  <dcterms:modified xsi:type="dcterms:W3CDTF">2023-03-28T10:09:17Z</dcterms:modified>
</cp:coreProperties>
</file>