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.huls\Documents\Nieuwe website\"/>
    </mc:Choice>
  </mc:AlternateContent>
  <xr:revisionPtr revIDLastSave="0" documentId="8_{EA2EC6B8-0842-4732-863E-354360E21F6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xcel invulblad" sheetId="2" r:id="rId1"/>
  </sheets>
  <definedNames>
    <definedName name="_xlnm.Print_Area" localSheetId="0">'Excel invulblad'!$A$1:$L$31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" l="1"/>
  <c r="G38" i="2"/>
  <c r="G36" i="2"/>
  <c r="E37" i="2"/>
  <c r="E38" i="2"/>
  <c r="E36" i="2"/>
  <c r="F37" i="2"/>
  <c r="F38" i="2"/>
  <c r="F36" i="2"/>
  <c r="H38" i="2" l="1"/>
  <c r="H36" i="2"/>
  <c r="H37" i="2"/>
  <c r="C28" i="2" s="1"/>
</calcChain>
</file>

<file path=xl/sharedStrings.xml><?xml version="1.0" encoding="utf-8"?>
<sst xmlns="http://schemas.openxmlformats.org/spreadsheetml/2006/main" count="42" uniqueCount="36">
  <si>
    <t>1 persoon</t>
  </si>
  <si>
    <t>3 of meer personen</t>
  </si>
  <si>
    <t>2 personen</t>
  </si>
  <si>
    <t>Inkomen</t>
  </si>
  <si>
    <t>Huur</t>
  </si>
  <si>
    <t>Huishoudgrootte</t>
  </si>
  <si>
    <t>Huurverlaging</t>
  </si>
  <si>
    <t>Thuiswonende kinderen dienen ook meegeteld te worden</t>
  </si>
  <si>
    <t>Ja, ik woon in een gereguleerde zelfstandige woning</t>
  </si>
  <si>
    <t>Nee, ik woon in een geliberaliseerde of onzelfstandige woning</t>
  </si>
  <si>
    <t>Antwoorden:</t>
  </si>
  <si>
    <t xml:space="preserve">3. Uit hoeveel personen bestaat uw huishouden? </t>
  </si>
  <si>
    <t xml:space="preserve">Vul de huur in </t>
  </si>
  <si>
    <t>Maak gebruik van het keuzemenu</t>
  </si>
  <si>
    <t>Invulschema</t>
  </si>
  <si>
    <t>Vul het verzamelinkomen in</t>
  </si>
  <si>
    <t>Formuleblok: niet wijzigen</t>
  </si>
  <si>
    <t xml:space="preserve">1. Woont u in een zelfstandige woning en heeft u een gereguleerd huurcontract? </t>
  </si>
  <si>
    <t>Inkomen niet AOW</t>
  </si>
  <si>
    <t>Inkomen wel AOW</t>
  </si>
  <si>
    <t>4. Heeft minimaal één persoon van uw huishouden de AOW gerechtigde leeftijd bereikt?</t>
  </si>
  <si>
    <t>Nee</t>
  </si>
  <si>
    <t>Ja</t>
  </si>
  <si>
    <t>AOW?</t>
  </si>
  <si>
    <t>Nee, u huurt een geliberaliseerde of onzelfstandig woning. Vandaar dat u niet in aanmerking komt voor huurverlaging</t>
  </si>
  <si>
    <t>Huurverlaging 2021</t>
  </si>
  <si>
    <t>AOW-gerechtigde leeftijd = 66 jaar en 4 maanden, bij huishoudens ≥ 2 personen moet minimaal één persoon AOW-gerechtigd zijn</t>
  </si>
  <si>
    <t>Hulp &lt; inkomen = huurverlaging</t>
  </si>
  <si>
    <t>Dit is de kale huur exclusief eventuele servicekosten en andere bijkomende kosten zoals verzekeringen</t>
  </si>
  <si>
    <t>Dit is aangegeven in de laatste brief met betrekking tot uw huurverhoging (of uw huurcontract bij recente verhuringen, na 1 april 2020)</t>
  </si>
  <si>
    <t>Resultaat: Komt u mogelijk in aanmerking voor huurverlaging?</t>
  </si>
  <si>
    <t xml:space="preserve">* Versie januari 2021 - Dit invulmodel is zorgvuldig samengesteld door Wonen Zuid. Er kunnen geen rechten aan worden ontleend. Bij specifieke gevallen kan een uitzondering van toepassing zijn. </t>
  </si>
  <si>
    <t>2. Wat is uw huidige kale huur?</t>
  </si>
  <si>
    <r>
      <t xml:space="preserve">Met onderstaand schema kunt u door de </t>
    </r>
    <r>
      <rPr>
        <b/>
        <sz val="11"/>
        <color theme="9" tint="-0.249977111117893"/>
        <rFont val="Arial"/>
        <family val="2"/>
      </rPr>
      <t>vijf oranje velden</t>
    </r>
    <r>
      <rPr>
        <sz val="11"/>
        <rFont val="Arial"/>
        <family val="2"/>
      </rPr>
      <t xml:space="preserve"> in te vullen snel zien of u </t>
    </r>
    <r>
      <rPr>
        <b/>
        <sz val="11"/>
        <color theme="8" tint="-0.499984740745262"/>
        <rFont val="Arial"/>
        <family val="2"/>
      </rPr>
      <t>mogelijk</t>
    </r>
    <r>
      <rPr>
        <sz val="11"/>
        <rFont val="Arial"/>
        <family val="2"/>
      </rPr>
      <t xml:space="preserve"> in aanmerking komt voor een</t>
    </r>
    <r>
      <rPr>
        <b/>
        <sz val="11"/>
        <color theme="8" tint="-0.499984740745262"/>
        <rFont val="Arial"/>
        <family val="2"/>
      </rPr>
      <t xml:space="preserve"> huurverlaging</t>
    </r>
  </si>
  <si>
    <t>Dit is de optelsom van de bruto-inkomens van de afgelopen 6 maanden. De inkomens van inwonende kinderen (jonger dan 27 jaar) telllen niet mee</t>
  </si>
  <si>
    <r>
      <t xml:space="preserve">5. Wat is het verzamelinkomen van de </t>
    </r>
    <r>
      <rPr>
        <b/>
        <u/>
        <sz val="12"/>
        <color theme="0"/>
        <rFont val="Arial"/>
        <family val="2"/>
      </rPr>
      <t>laatste 6 maanden</t>
    </r>
    <r>
      <rPr>
        <b/>
        <sz val="12"/>
        <color theme="0"/>
        <rFont val="Arial"/>
        <family val="2"/>
      </rPr>
      <t xml:space="preserve"> van uw huishouden?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</si>
</sst>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</numFmts>
  <fonts count="22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4"/>
      <color theme="1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20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8" tint="-0.499984740745262"/>
      <name val="Arial"/>
      <family val="2"/>
    </font>
    <font>
      <b/>
      <sz val="11"/>
      <color theme="1" tint="0.249977111117893"/>
      <name val="Arial"/>
      <family val="2"/>
    </font>
    <font>
      <b/>
      <sz val="11"/>
      <color theme="9" tint="-0.499984740745262"/>
      <name val="Arial"/>
      <family val="2"/>
    </font>
    <font>
      <b/>
      <u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gradientFill degree="180">
        <stop position="0">
          <color theme="9" tint="-0.49803155613879818"/>
        </stop>
        <stop position="1">
          <color theme="9"/>
        </stop>
      </gradientFill>
    </fill>
    <fill>
      <gradientFill degree="180">
        <stop position="0">
          <color theme="8"/>
        </stop>
        <stop position="1">
          <color theme="8" tint="-0.49803155613879818"/>
        </stop>
      </gradient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Fill="1"/>
    <xf numFmtId="0" fontId="3" fillId="0" borderId="0" xfId="0" applyFont="1"/>
    <xf numFmtId="0" fontId="5" fillId="4" borderId="0" xfId="0" applyFont="1" applyFill="1"/>
    <xf numFmtId="0" fontId="5" fillId="0" borderId="0" xfId="0" applyFont="1"/>
    <xf numFmtId="0" fontId="5" fillId="4" borderId="0" xfId="0" applyFont="1" applyFill="1" applyBorder="1"/>
    <xf numFmtId="0" fontId="10" fillId="4" borderId="0" xfId="0" applyFont="1" applyFill="1"/>
    <xf numFmtId="0" fontId="10" fillId="4" borderId="0" xfId="0" applyFont="1" applyFill="1" applyBorder="1"/>
    <xf numFmtId="0" fontId="10" fillId="0" borderId="0" xfId="0" applyFont="1"/>
    <xf numFmtId="0" fontId="11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4" fontId="5" fillId="4" borderId="0" xfId="0" applyNumberFormat="1" applyFont="1" applyFill="1" applyBorder="1"/>
    <xf numFmtId="164" fontId="5" fillId="4" borderId="0" xfId="2" applyNumberFormat="1" applyFont="1" applyFill="1" applyBorder="1"/>
    <xf numFmtId="43" fontId="5" fillId="4" borderId="0" xfId="2" applyFont="1" applyFill="1" applyBorder="1"/>
    <xf numFmtId="2" fontId="5" fillId="4" borderId="0" xfId="0" applyNumberFormat="1" applyFont="1" applyFill="1" applyBorder="1"/>
    <xf numFmtId="0" fontId="14" fillId="0" borderId="0" xfId="0" applyFont="1" applyFill="1"/>
    <xf numFmtId="0" fontId="15" fillId="0" borderId="0" xfId="0" applyFont="1" applyFill="1" applyAlignment="1"/>
    <xf numFmtId="0" fontId="16" fillId="0" borderId="0" xfId="0" applyFont="1" applyFill="1" applyAlignment="1">
      <alignment horizontal="left" vertical="center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165" fontId="7" fillId="3" borderId="0" xfId="1" applyNumberFormat="1" applyFont="1" applyFill="1" applyAlignment="1" applyProtection="1">
      <alignment horizontal="center" vertical="center"/>
      <protection locked="0"/>
    </xf>
    <xf numFmtId="0" fontId="20" fillId="4" borderId="0" xfId="0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0" xfId="0" applyFont="1" applyFill="1" applyAlignment="1">
      <alignment horizontal="left" vertical="top" wrapText="1"/>
    </xf>
    <xf numFmtId="0" fontId="20" fillId="4" borderId="0" xfId="0" applyFont="1" applyFill="1" applyAlignment="1">
      <alignment vertical="center"/>
    </xf>
    <xf numFmtId="0" fontId="19" fillId="4" borderId="0" xfId="0" applyFont="1" applyFill="1" applyAlignment="1">
      <alignment horizontal="left" vertical="top" wrapText="1"/>
    </xf>
    <xf numFmtId="0" fontId="20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vertical="top" wrapText="1"/>
    </xf>
    <xf numFmtId="166" fontId="7" fillId="3" borderId="0" xfId="1" applyNumberFormat="1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>
      <alignment horizontal="left" vertical="center" wrapText="1"/>
    </xf>
    <xf numFmtId="0" fontId="1" fillId="4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4" borderId="0" xfId="0" applyFont="1" applyFill="1" applyBorder="1"/>
    <xf numFmtId="0" fontId="7" fillId="4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9" fillId="4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/>
    </xf>
    <xf numFmtId="0" fontId="5" fillId="4" borderId="0" xfId="0" applyFont="1" applyFill="1" applyBorder="1" applyAlignment="1">
      <alignment horizontal="center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14937</xdr:colOff>
      <xdr:row>7</xdr:row>
      <xdr:rowOff>82178</xdr:rowOff>
    </xdr:from>
    <xdr:to>
      <xdr:col>3</xdr:col>
      <xdr:colOff>3718</xdr:colOff>
      <xdr:row>7</xdr:row>
      <xdr:rowOff>651093</xdr:rowOff>
    </xdr:to>
    <xdr:pic>
      <xdr:nvPicPr>
        <xdr:cNvPr id="16" name="Afbeelding 15" descr="Afbeeldingsresultaat voor logo huisje">
          <a:extLst>
            <a:ext uri="{FF2B5EF4-FFF2-40B4-BE49-F238E27FC236}">
              <a16:creationId xmlns:a16="http://schemas.microsoft.com/office/drawing/2014/main" id="{DE74A137-DB26-4ADF-8CFD-AFE410F675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00" r="13500"/>
        <a:stretch/>
      </xdr:blipFill>
      <xdr:spPr bwMode="auto">
        <a:xfrm>
          <a:off x="14156761" y="1471707"/>
          <a:ext cx="58833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328702</xdr:colOff>
      <xdr:row>14</xdr:row>
      <xdr:rowOff>56373</xdr:rowOff>
    </xdr:from>
    <xdr:to>
      <xdr:col>2</xdr:col>
      <xdr:colOff>530257</xdr:colOff>
      <xdr:row>14</xdr:row>
      <xdr:rowOff>490687</xdr:rowOff>
    </xdr:to>
    <xdr:pic>
      <xdr:nvPicPr>
        <xdr:cNvPr id="17" name="Picture 8" descr="Afbeeldingsresultaat voor Person symbol">
          <a:extLst>
            <a:ext uri="{FF2B5EF4-FFF2-40B4-BE49-F238E27FC236}">
              <a16:creationId xmlns:a16="http://schemas.microsoft.com/office/drawing/2014/main" id="{576E4120-3635-4B85-9BFF-CC206735AB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22" r="26966"/>
        <a:stretch/>
      </xdr:blipFill>
      <xdr:spPr bwMode="auto">
        <a:xfrm>
          <a:off x="675066" y="5298009"/>
          <a:ext cx="190125" cy="420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59932</xdr:colOff>
      <xdr:row>14</xdr:row>
      <xdr:rowOff>71227</xdr:rowOff>
    </xdr:from>
    <xdr:to>
      <xdr:col>2</xdr:col>
      <xdr:colOff>231589</xdr:colOff>
      <xdr:row>14</xdr:row>
      <xdr:rowOff>453482</xdr:rowOff>
    </xdr:to>
    <xdr:pic>
      <xdr:nvPicPr>
        <xdr:cNvPr id="18" name="Picture 8" descr="Afbeeldingsresultaat voor Person symbol">
          <a:extLst>
            <a:ext uri="{FF2B5EF4-FFF2-40B4-BE49-F238E27FC236}">
              <a16:creationId xmlns:a16="http://schemas.microsoft.com/office/drawing/2014/main" id="{3AD2EB0F-E211-4AFB-8A8C-F4857D02FD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22" r="26966"/>
        <a:stretch/>
      </xdr:blipFill>
      <xdr:spPr bwMode="auto">
        <a:xfrm>
          <a:off x="400111" y="5677370"/>
          <a:ext cx="171657" cy="38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205101</xdr:colOff>
      <xdr:row>14</xdr:row>
      <xdr:rowOff>254003</xdr:rowOff>
    </xdr:from>
    <xdr:to>
      <xdr:col>2</xdr:col>
      <xdr:colOff>339237</xdr:colOff>
      <xdr:row>15</xdr:row>
      <xdr:rowOff>36890</xdr:rowOff>
    </xdr:to>
    <xdr:pic>
      <xdr:nvPicPr>
        <xdr:cNvPr id="19" name="Picture 8" descr="Afbeeldingsresultaat voor Person symbol">
          <a:extLst>
            <a:ext uri="{FF2B5EF4-FFF2-40B4-BE49-F238E27FC236}">
              <a16:creationId xmlns:a16="http://schemas.microsoft.com/office/drawing/2014/main" id="{9C3E3904-5F48-4DE4-9D4D-347EDBDD0F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22" r="26966"/>
        <a:stretch/>
      </xdr:blipFill>
      <xdr:spPr bwMode="auto">
        <a:xfrm>
          <a:off x="551465" y="5495639"/>
          <a:ext cx="132231" cy="302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26145</xdr:colOff>
      <xdr:row>10</xdr:row>
      <xdr:rowOff>48560</xdr:rowOff>
    </xdr:from>
    <xdr:to>
      <xdr:col>3</xdr:col>
      <xdr:colOff>3574</xdr:colOff>
      <xdr:row>12</xdr:row>
      <xdr:rowOff>35012</xdr:rowOff>
    </xdr:to>
    <xdr:pic>
      <xdr:nvPicPr>
        <xdr:cNvPr id="20" name="Afbeelding 19" descr="Afbeeldingsresultaat voor euro pictogram">
          <a:extLst>
            <a:ext uri="{FF2B5EF4-FFF2-40B4-BE49-F238E27FC236}">
              <a16:creationId xmlns:a16="http://schemas.microsoft.com/office/drawing/2014/main" id="{80AC6A63-9459-4024-B7FD-799464301D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42" t="10397" r="4877" b="9201"/>
        <a:stretch/>
      </xdr:blipFill>
      <xdr:spPr bwMode="auto">
        <a:xfrm>
          <a:off x="362321" y="4407648"/>
          <a:ext cx="560135" cy="527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117931</xdr:colOff>
      <xdr:row>22</xdr:row>
      <xdr:rowOff>96487</xdr:rowOff>
    </xdr:from>
    <xdr:to>
      <xdr:col>2</xdr:col>
      <xdr:colOff>492037</xdr:colOff>
      <xdr:row>24</xdr:row>
      <xdr:rowOff>1</xdr:rowOff>
    </xdr:to>
    <xdr:pic>
      <xdr:nvPicPr>
        <xdr:cNvPr id="21" name="Afbeelding 20" descr="Afbeeldingsresultaat voor pictogram zak geld">
          <a:extLst>
            <a:ext uri="{FF2B5EF4-FFF2-40B4-BE49-F238E27FC236}">
              <a16:creationId xmlns:a16="http://schemas.microsoft.com/office/drawing/2014/main" id="{2BC65B1B-9977-4554-89B1-5345F258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051" y="5697187"/>
          <a:ext cx="503646" cy="505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390980</xdr:colOff>
      <xdr:row>22</xdr:row>
      <xdr:rowOff>72747</xdr:rowOff>
    </xdr:from>
    <xdr:to>
      <xdr:col>3</xdr:col>
      <xdr:colOff>1452</xdr:colOff>
      <xdr:row>22</xdr:row>
      <xdr:rowOff>301410</xdr:rowOff>
    </xdr:to>
    <xdr:pic>
      <xdr:nvPicPr>
        <xdr:cNvPr id="22" name="Afbeelding 21" descr="Afbeeldingsresultaat voor pictogram zak geld">
          <a:extLst>
            <a:ext uri="{FF2B5EF4-FFF2-40B4-BE49-F238E27FC236}">
              <a16:creationId xmlns:a16="http://schemas.microsoft.com/office/drawing/2014/main" id="{C2F9D9BC-C977-48BF-A033-2A023553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4" y="6815292"/>
          <a:ext cx="222381" cy="215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1337310</xdr:colOff>
      <xdr:row>0</xdr:row>
      <xdr:rowOff>9525</xdr:rowOff>
    </xdr:from>
    <xdr:to>
      <xdr:col>9</xdr:col>
      <xdr:colOff>2053590</xdr:colOff>
      <xdr:row>2</xdr:row>
      <xdr:rowOff>825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6A5A004-0192-4065-ACA4-754348816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9525"/>
          <a:ext cx="708660" cy="494220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</xdr:colOff>
      <xdr:row>17</xdr:row>
      <xdr:rowOff>97971</xdr:rowOff>
    </xdr:from>
    <xdr:to>
      <xdr:col>3</xdr:col>
      <xdr:colOff>1057</xdr:colOff>
      <xdr:row>20</xdr:row>
      <xdr:rowOff>114299</xdr:rowOff>
    </xdr:to>
    <xdr:pic>
      <xdr:nvPicPr>
        <xdr:cNvPr id="5" name="Graphic 4" descr="Vrouw met wandelstok met effen opvulling">
          <a:extLst>
            <a:ext uri="{FF2B5EF4-FFF2-40B4-BE49-F238E27FC236}">
              <a16:creationId xmlns:a16="http://schemas.microsoft.com/office/drawing/2014/main" id="{3741ED93-EEF6-4150-9519-A585EA2D4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1000" y="6833507"/>
          <a:ext cx="544285" cy="54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8" tint="-0.499984740745262"/>
    <pageSetUpPr fitToPage="1"/>
  </sheetPr>
  <dimension ref="A1:BJ68"/>
  <sheetViews>
    <sheetView showGridLines="0" showRowColHeaders="0" tabSelected="1" zoomScaleNormal="100" zoomScaleSheetLayoutView="55" zoomScalePageLayoutView="85" workbookViewId="0">
      <selection activeCell="L13" sqref="L13"/>
    </sheetView>
  </sheetViews>
  <sheetFormatPr defaultColWidth="8.7265625" defaultRowHeight="13.5" x14ac:dyDescent="0.3"/>
  <cols>
    <col min="1" max="1" width="3" style="32" customWidth="1"/>
    <col min="2" max="2" width="2" style="32" customWidth="1"/>
    <col min="3" max="4" width="8.7265625" style="32"/>
    <col min="5" max="5" width="10.453125" style="32" bestFit="1" customWidth="1"/>
    <col min="6" max="6" width="19.54296875" style="32" bestFit="1" customWidth="1"/>
    <col min="7" max="7" width="19.26953125" style="32" bestFit="1" customWidth="1"/>
    <col min="8" max="8" width="18.26953125" style="32" bestFit="1" customWidth="1"/>
    <col min="9" max="9" width="21.7265625" style="32" bestFit="1" customWidth="1"/>
    <col min="10" max="10" width="31" style="32" bestFit="1" customWidth="1"/>
    <col min="11" max="11" width="18.26953125" style="32" bestFit="1" customWidth="1"/>
    <col min="12" max="12" width="18.453125" style="32" bestFit="1" customWidth="1"/>
    <col min="13" max="13" width="9.54296875" style="32" bestFit="1" customWidth="1"/>
    <col min="14" max="16" width="8.7265625" style="32"/>
    <col min="17" max="17" width="27.7265625" style="32" customWidth="1"/>
    <col min="18" max="16384" width="8.7265625" style="32"/>
  </cols>
  <sheetData>
    <row r="1" spans="1:62" ht="26.25" customHeight="1" x14ac:dyDescent="0.3">
      <c r="A1" s="31"/>
      <c r="B1" s="1"/>
      <c r="C1" s="47" t="s">
        <v>25</v>
      </c>
      <c r="D1" s="47"/>
      <c r="E1" s="47"/>
      <c r="F1" s="47"/>
      <c r="G1" s="2"/>
      <c r="H1" s="2"/>
      <c r="I1" s="2"/>
      <c r="J1" s="2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ht="14" x14ac:dyDescent="0.3">
      <c r="A2" s="31"/>
      <c r="B2" s="33"/>
      <c r="C2" s="47"/>
      <c r="D2" s="47"/>
      <c r="E2" s="47"/>
      <c r="F2" s="47"/>
      <c r="G2" s="2"/>
      <c r="H2" s="2"/>
      <c r="I2" s="2"/>
      <c r="J2" s="2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ht="18" x14ac:dyDescent="0.4">
      <c r="A3" s="31"/>
      <c r="B3" s="37"/>
      <c r="C3" s="41" t="s">
        <v>14</v>
      </c>
      <c r="D3" s="41"/>
      <c r="E3" s="41"/>
      <c r="F3" s="41"/>
      <c r="G3" s="41"/>
      <c r="H3" s="41"/>
      <c r="I3" s="41"/>
      <c r="J3" s="4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4.65" customHeight="1" x14ac:dyDescent="0.3">
      <c r="A4" s="31"/>
      <c r="B4" s="37"/>
      <c r="C4" s="16"/>
      <c r="D4" s="17"/>
      <c r="E4" s="17"/>
      <c r="F4" s="17"/>
      <c r="G4" s="16"/>
      <c r="H4" s="16"/>
      <c r="I4" s="16"/>
      <c r="J4" s="1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62" ht="14.65" customHeight="1" x14ac:dyDescent="0.3">
      <c r="A5" s="31"/>
      <c r="B5" s="37"/>
      <c r="C5" s="40" t="s">
        <v>33</v>
      </c>
      <c r="D5" s="40"/>
      <c r="E5" s="40"/>
      <c r="F5" s="40"/>
      <c r="G5" s="40"/>
      <c r="H5" s="40"/>
      <c r="I5" s="40"/>
      <c r="J5" s="4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14.65" customHeight="1" x14ac:dyDescent="0.3">
      <c r="A6" s="31"/>
      <c r="B6" s="34"/>
      <c r="C6" s="18"/>
      <c r="D6" s="18"/>
      <c r="E6" s="18"/>
      <c r="F6" s="18"/>
      <c r="G6" s="18"/>
      <c r="H6" s="18"/>
      <c r="I6" s="18"/>
      <c r="J6" s="18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16" customHeight="1" x14ac:dyDescent="0.3">
      <c r="A7" s="31"/>
      <c r="B7" s="33"/>
      <c r="C7" s="39" t="s">
        <v>17</v>
      </c>
      <c r="D7" s="39"/>
      <c r="E7" s="39"/>
      <c r="F7" s="39"/>
      <c r="G7" s="39"/>
      <c r="H7" s="39"/>
      <c r="I7" s="39"/>
      <c r="J7" s="39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61.5" customHeight="1" x14ac:dyDescent="0.3">
      <c r="A8" s="31"/>
      <c r="B8" s="37"/>
      <c r="C8" s="23"/>
      <c r="D8" s="38" t="s">
        <v>29</v>
      </c>
      <c r="E8" s="38"/>
      <c r="F8" s="38"/>
      <c r="G8" s="38"/>
      <c r="H8" s="38"/>
      <c r="I8" s="19" t="s">
        <v>8</v>
      </c>
      <c r="J8" s="21" t="s">
        <v>13</v>
      </c>
      <c r="K8" s="35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16.149999999999999" customHeight="1" x14ac:dyDescent="0.3">
      <c r="A9" s="31"/>
      <c r="B9" s="37"/>
      <c r="C9" s="23"/>
      <c r="D9" s="24"/>
      <c r="E9" s="24"/>
      <c r="F9" s="24"/>
      <c r="G9" s="24"/>
      <c r="H9" s="24"/>
      <c r="I9" s="23"/>
      <c r="J9" s="22"/>
      <c r="K9" s="35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16" customHeight="1" x14ac:dyDescent="0.3">
      <c r="A10" s="31"/>
      <c r="B10" s="37"/>
      <c r="C10" s="39" t="s">
        <v>32</v>
      </c>
      <c r="D10" s="39"/>
      <c r="E10" s="39"/>
      <c r="F10" s="39"/>
      <c r="G10" s="39"/>
      <c r="H10" s="39"/>
      <c r="I10" s="39"/>
      <c r="J10" s="39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8.5" customHeight="1" x14ac:dyDescent="0.3">
      <c r="A11" s="31"/>
      <c r="B11" s="37"/>
      <c r="C11" s="23"/>
      <c r="D11" s="38" t="s">
        <v>28</v>
      </c>
      <c r="E11" s="38"/>
      <c r="F11" s="38"/>
      <c r="G11" s="38"/>
      <c r="H11" s="38"/>
      <c r="I11" s="20">
        <v>650</v>
      </c>
      <c r="J11" s="25" t="s">
        <v>12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14" x14ac:dyDescent="0.3">
      <c r="A12" s="31"/>
      <c r="B12" s="33"/>
      <c r="C12" s="23"/>
      <c r="D12" s="38"/>
      <c r="E12" s="38"/>
      <c r="F12" s="38"/>
      <c r="G12" s="38"/>
      <c r="H12" s="38"/>
      <c r="I12" s="23"/>
      <c r="J12" s="23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14" x14ac:dyDescent="0.3">
      <c r="A13" s="31"/>
      <c r="B13" s="33"/>
      <c r="C13" s="2"/>
      <c r="D13" s="26"/>
      <c r="E13" s="26"/>
      <c r="F13" s="26"/>
      <c r="G13" s="26"/>
      <c r="H13" s="26"/>
      <c r="I13" s="23"/>
      <c r="J13" s="23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16" customHeight="1" x14ac:dyDescent="0.3">
      <c r="A14" s="31"/>
      <c r="B14" s="33"/>
      <c r="C14" s="39" t="s">
        <v>11</v>
      </c>
      <c r="D14" s="39"/>
      <c r="E14" s="39"/>
      <c r="F14" s="39"/>
      <c r="G14" s="39"/>
      <c r="H14" s="39"/>
      <c r="I14" s="39"/>
      <c r="J14" s="39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40.5" customHeight="1" x14ac:dyDescent="0.3">
      <c r="A15" s="31"/>
      <c r="B15" s="31"/>
      <c r="C15" s="23"/>
      <c r="D15" s="38" t="s">
        <v>7</v>
      </c>
      <c r="E15" s="38"/>
      <c r="F15" s="38"/>
      <c r="G15" s="38"/>
      <c r="H15" s="38"/>
      <c r="I15" s="19" t="s">
        <v>2</v>
      </c>
      <c r="J15" s="27" t="s">
        <v>13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14.5" x14ac:dyDescent="0.3">
      <c r="A16" s="31"/>
      <c r="B16" s="33"/>
      <c r="C16" s="2"/>
      <c r="D16" s="28"/>
      <c r="E16" s="28"/>
      <c r="F16" s="28"/>
      <c r="G16" s="28"/>
      <c r="H16" s="28"/>
      <c r="I16" s="23"/>
      <c r="J16" s="23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15.5" x14ac:dyDescent="0.3">
      <c r="A17" s="31"/>
      <c r="B17" s="33"/>
      <c r="C17" s="39" t="s">
        <v>20</v>
      </c>
      <c r="D17" s="39"/>
      <c r="E17" s="39"/>
      <c r="F17" s="39"/>
      <c r="G17" s="39"/>
      <c r="H17" s="39"/>
      <c r="I17" s="39"/>
      <c r="J17" s="39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18" customHeight="1" x14ac:dyDescent="0.3">
      <c r="A18" s="31"/>
      <c r="B18" s="33"/>
      <c r="C18" s="23"/>
      <c r="D18" s="38" t="s">
        <v>26</v>
      </c>
      <c r="E18" s="38"/>
      <c r="F18" s="38"/>
      <c r="G18" s="38"/>
      <c r="H18" s="38"/>
      <c r="I18" s="43" t="s">
        <v>21</v>
      </c>
      <c r="J18" s="46" t="s">
        <v>13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14.25" customHeight="1" x14ac:dyDescent="0.3">
      <c r="A19" s="31"/>
      <c r="B19" s="33"/>
      <c r="C19" s="23"/>
      <c r="D19" s="38"/>
      <c r="E19" s="38"/>
      <c r="F19" s="38"/>
      <c r="G19" s="38"/>
      <c r="H19" s="38"/>
      <c r="I19" s="43"/>
      <c r="J19" s="4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9.75" customHeight="1" x14ac:dyDescent="0.3">
      <c r="A20" s="31"/>
      <c r="B20" s="33"/>
      <c r="C20" s="23"/>
      <c r="D20" s="38"/>
      <c r="E20" s="38"/>
      <c r="F20" s="38"/>
      <c r="G20" s="38"/>
      <c r="H20" s="38"/>
      <c r="I20" s="43"/>
      <c r="J20" s="46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14.5" x14ac:dyDescent="0.3">
      <c r="A21" s="31"/>
      <c r="B21" s="33"/>
      <c r="C21" s="2"/>
      <c r="D21" s="28"/>
      <c r="E21" s="28"/>
      <c r="F21" s="28"/>
      <c r="G21" s="28"/>
      <c r="H21" s="28"/>
      <c r="I21" s="23"/>
      <c r="J21" s="23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18" customHeight="1" x14ac:dyDescent="0.3">
      <c r="A22" s="31"/>
      <c r="C22" s="39" t="s">
        <v>35</v>
      </c>
      <c r="D22" s="39"/>
      <c r="E22" s="39"/>
      <c r="F22" s="39"/>
      <c r="G22" s="39"/>
      <c r="H22" s="39"/>
      <c r="I22" s="39"/>
      <c r="J22" s="39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33.75" customHeight="1" x14ac:dyDescent="0.3">
      <c r="A23" s="31"/>
      <c r="C23" s="36"/>
      <c r="D23" s="38" t="s">
        <v>34</v>
      </c>
      <c r="E23" s="38"/>
      <c r="F23" s="38"/>
      <c r="G23" s="38"/>
      <c r="H23" s="38"/>
      <c r="I23" s="29">
        <v>16000</v>
      </c>
      <c r="J23" s="25" t="s">
        <v>15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14" x14ac:dyDescent="0.3">
      <c r="A24" s="31"/>
      <c r="C24" s="23"/>
      <c r="D24" s="38"/>
      <c r="E24" s="38"/>
      <c r="F24" s="38"/>
      <c r="G24" s="38"/>
      <c r="H24" s="38"/>
      <c r="I24" s="23"/>
      <c r="J24" s="23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9.75" customHeight="1" x14ac:dyDescent="0.3">
      <c r="A25" s="31"/>
      <c r="C25" s="2"/>
      <c r="D25" s="30"/>
      <c r="E25" s="30"/>
      <c r="F25" s="30"/>
      <c r="G25" s="30"/>
      <c r="H25" s="30"/>
      <c r="I25" s="23"/>
      <c r="J25" s="23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.4" customHeight="1" x14ac:dyDescent="0.3">
      <c r="A26" s="31"/>
      <c r="C26" s="39" t="s">
        <v>30</v>
      </c>
      <c r="D26" s="39"/>
      <c r="E26" s="39"/>
      <c r="F26" s="39"/>
      <c r="G26" s="39"/>
      <c r="H26" s="39"/>
      <c r="I26" s="39"/>
      <c r="J26" s="39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9" customHeight="1" x14ac:dyDescent="0.3">
      <c r="A27" s="31"/>
      <c r="C27" s="2"/>
      <c r="D27" s="2"/>
      <c r="E27" s="2"/>
      <c r="F27" s="2"/>
      <c r="G27" s="2"/>
      <c r="H27" s="2"/>
      <c r="I27" s="2"/>
      <c r="J27" s="2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49.15" customHeight="1" x14ac:dyDescent="0.3">
      <c r="A28" s="31"/>
      <c r="C28" s="45" t="str">
        <f>IF(I8=C42,C45,VLOOKUP(I15,C36:H38,6,FALSE))</f>
        <v>Ja, verzoek tot huurverlaging naar € 633,25 is mogelijk</v>
      </c>
      <c r="D28" s="45"/>
      <c r="E28" s="45"/>
      <c r="F28" s="45"/>
      <c r="G28" s="45"/>
      <c r="H28" s="45"/>
      <c r="I28" s="45"/>
      <c r="J28" s="45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 x14ac:dyDescent="0.3">
      <c r="A29" s="31"/>
      <c r="C29" s="44" t="s">
        <v>31</v>
      </c>
      <c r="D29" s="44"/>
      <c r="E29" s="44"/>
      <c r="F29" s="44"/>
      <c r="G29" s="44"/>
      <c r="H29" s="44"/>
      <c r="I29" s="44"/>
      <c r="J29" s="44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13.5" customHeight="1" x14ac:dyDescent="0.3">
      <c r="A30" s="31"/>
      <c r="C30" s="44"/>
      <c r="D30" s="44"/>
      <c r="E30" s="44"/>
      <c r="F30" s="44"/>
      <c r="G30" s="44"/>
      <c r="H30" s="44"/>
      <c r="I30" s="44"/>
      <c r="J30" s="44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13.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13.5" customHeight="1" x14ac:dyDescent="0.3">
      <c r="A32" s="6"/>
      <c r="B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13.5" customHeight="1" x14ac:dyDescent="0.3">
      <c r="A33" s="6"/>
      <c r="B33" s="6"/>
      <c r="C33" s="9" t="s">
        <v>16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14.65" customHeight="1" x14ac:dyDescent="0.3">
      <c r="A34" s="6"/>
      <c r="B34" s="6"/>
      <c r="C34" s="5"/>
      <c r="D34" s="5"/>
      <c r="E34" s="5"/>
      <c r="F34" s="5"/>
      <c r="G34" s="5"/>
      <c r="H34" s="5"/>
      <c r="I34" s="5"/>
      <c r="J34" s="5"/>
      <c r="K34" s="5"/>
      <c r="L34" s="42" t="s">
        <v>27</v>
      </c>
      <c r="M34" s="42"/>
      <c r="N34" s="4"/>
      <c r="O34" s="6"/>
      <c r="P34" s="6"/>
      <c r="Q34" s="3"/>
      <c r="R34" s="3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x14ac:dyDescent="0.3">
      <c r="A35" s="6"/>
      <c r="B35" s="6"/>
      <c r="C35" s="5" t="s">
        <v>5</v>
      </c>
      <c r="D35" s="5"/>
      <c r="E35" s="5" t="s">
        <v>4</v>
      </c>
      <c r="F35" s="4" t="s">
        <v>23</v>
      </c>
      <c r="G35" s="5" t="s">
        <v>3</v>
      </c>
      <c r="H35" s="5" t="s">
        <v>6</v>
      </c>
      <c r="I35" s="4"/>
      <c r="J35" s="4"/>
      <c r="K35" s="4"/>
      <c r="L35" s="10" t="s">
        <v>18</v>
      </c>
      <c r="M35" s="11" t="s">
        <v>19</v>
      </c>
      <c r="N35" s="4"/>
      <c r="O35" s="6"/>
      <c r="P35" s="6"/>
      <c r="Q35" s="3"/>
      <c r="R35" s="3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x14ac:dyDescent="0.3">
      <c r="A36" s="6"/>
      <c r="B36" s="6"/>
      <c r="C36" s="5" t="s">
        <v>0</v>
      </c>
      <c r="D36" s="5"/>
      <c r="E36" s="12">
        <f>$I$11</f>
        <v>650</v>
      </c>
      <c r="F36" s="4" t="str">
        <f>$I$18</f>
        <v>Nee</v>
      </c>
      <c r="G36" s="13">
        <f>$I$23</f>
        <v>16000</v>
      </c>
      <c r="H36" s="5" t="str">
        <f>IF(F36="Nee",IF(AND($E$36&gt;633.25,$G$36&lt;=11862.5),"Ja, verzoek tot huurverlaging naar € 633,25 is mogelijk","Nee, u komt niet in aanmerking voor huurverlaging"),IF(AND($E$36&gt;633.25,$G$36&lt;=11825),"Ja, verzoek tot huurverlaging naar € 633,25 is mogelijk","Nee, u komt niet in aanmerking voor huurverlaging"))</f>
        <v>Nee, u komt niet in aanmerking voor huurverlaging</v>
      </c>
      <c r="I36" s="4"/>
      <c r="J36" s="4"/>
      <c r="K36" s="4"/>
      <c r="L36" s="14">
        <v>11862.5</v>
      </c>
      <c r="M36" s="15">
        <v>11825</v>
      </c>
      <c r="N36" s="4"/>
      <c r="O36" s="6"/>
      <c r="P36" s="6"/>
      <c r="Q36" s="3"/>
      <c r="R36" s="3"/>
      <c r="AE36" s="6"/>
      <c r="AF36" s="6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x14ac:dyDescent="0.3">
      <c r="A37" s="6"/>
      <c r="B37" s="6"/>
      <c r="C37" s="5" t="s">
        <v>2</v>
      </c>
      <c r="D37" s="5"/>
      <c r="E37" s="12">
        <f>$I$11</f>
        <v>650</v>
      </c>
      <c r="F37" s="4" t="str">
        <f t="shared" ref="F37:F38" si="0">$I$18</f>
        <v>Nee</v>
      </c>
      <c r="G37" s="13">
        <f t="shared" ref="G37:G38" si="1">$I$23</f>
        <v>16000</v>
      </c>
      <c r="H37" s="5" t="str">
        <f>IF(F37="Nee",IF(AND($E$37&gt;633.25,$G$37&lt;=16100),"Ja, verzoek tot huurverlaging naar € 633,25 is mogelijk","Nee, u komt niet in aanmerking voor huurverlaging"),IF(AND($E$37&gt;633.25,$G$37&lt;=16037.5),"Ja, verzoek tot huurverlaging naar € 633,25 is mogelijk","Nee, u komt niet in aanmerking voor huurverlaging"))</f>
        <v>Ja, verzoek tot huurverlaging naar € 633,25 is mogelijk</v>
      </c>
      <c r="I37" s="4"/>
      <c r="J37" s="4"/>
      <c r="K37" s="4"/>
      <c r="L37" s="14">
        <v>16100</v>
      </c>
      <c r="M37" s="15">
        <v>16037.5</v>
      </c>
      <c r="N37" s="4"/>
      <c r="O37" s="6"/>
      <c r="P37" s="6"/>
      <c r="Q37" s="5"/>
      <c r="R37" s="5"/>
      <c r="AE37" s="7"/>
      <c r="AF37" s="7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x14ac:dyDescent="0.3">
      <c r="A38" s="6"/>
      <c r="B38" s="6"/>
      <c r="C38" s="5" t="s">
        <v>1</v>
      </c>
      <c r="D38" s="5"/>
      <c r="E38" s="12">
        <f>$I$11</f>
        <v>650</v>
      </c>
      <c r="F38" s="4" t="str">
        <f t="shared" si="0"/>
        <v>Nee</v>
      </c>
      <c r="G38" s="13">
        <f t="shared" si="1"/>
        <v>16000</v>
      </c>
      <c r="H38" s="5" t="str">
        <f>IF(F38="Nee",IF(AND($E$38&gt;678.66,$G$38&lt;=16100),"Ja, verzoek tot huurverlaging naar € 678,66 is mogelijk","Nee, u komt niet in aanmerking voor huurverlaging"),IF(AND($E$38&gt;678.66,$G$38&lt;=16037.5),"Ja, verzoek tot huurverlaging naar € 678,66 is mogelijk","Nee, u komt niet in aanmerking voor huurverlaging"))</f>
        <v>Nee, u komt niet in aanmerking voor huurverlaging</v>
      </c>
      <c r="I38" s="4"/>
      <c r="J38" s="4"/>
      <c r="K38" s="4"/>
      <c r="L38" s="14">
        <v>16100</v>
      </c>
      <c r="M38" s="15">
        <v>16037.5</v>
      </c>
      <c r="N38" s="5"/>
      <c r="O38" s="6"/>
      <c r="P38" s="6"/>
      <c r="Q38" s="5"/>
      <c r="R38" s="5"/>
      <c r="AE38" s="7"/>
      <c r="AF38" s="7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x14ac:dyDescent="0.3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  <c r="P39" s="6"/>
      <c r="Q39" s="5"/>
      <c r="R39" s="5"/>
      <c r="AE39" s="7"/>
      <c r="AF39" s="7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s="4" customFormat="1" ht="13.5" customHeight="1" x14ac:dyDescent="0.3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  <c r="P40" s="6"/>
      <c r="Q40" s="5"/>
      <c r="R40" s="5"/>
      <c r="AE40" s="7"/>
      <c r="AF40" s="7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s="4" customFormat="1" ht="13.5" customHeight="1" x14ac:dyDescent="0.3">
      <c r="C41" s="5" t="s">
        <v>8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  <c r="P41" s="6"/>
      <c r="Q41" s="5"/>
      <c r="R41" s="5"/>
      <c r="AE41" s="7"/>
      <c r="AF41" s="7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s="4" customFormat="1" ht="13.5" customHeight="1" x14ac:dyDescent="0.3">
      <c r="C42" s="5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6"/>
      <c r="Q42" s="5"/>
      <c r="R42" s="5"/>
      <c r="AE42" s="7"/>
      <c r="AF42" s="7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s="4" customFormat="1" ht="16.149999999999999" customHeight="1" x14ac:dyDescent="0.3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"/>
      <c r="P43" s="7"/>
      <c r="Q43" s="5"/>
      <c r="R43" s="5"/>
      <c r="AE43" s="7"/>
      <c r="AF43" s="7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s="4" customFormat="1" x14ac:dyDescent="0.3">
      <c r="C44" s="9" t="s">
        <v>10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"/>
      <c r="P44" s="7"/>
      <c r="Q44" s="5"/>
      <c r="R44" s="5"/>
      <c r="AE44" s="7"/>
      <c r="AF44" s="7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s="4" customFormat="1" x14ac:dyDescent="0.3">
      <c r="C45" s="5" t="s">
        <v>24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7"/>
      <c r="P45" s="7"/>
      <c r="Q45" s="5"/>
      <c r="R45" s="5"/>
      <c r="AE45" s="7"/>
      <c r="AF45" s="7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s="4" customFormat="1" ht="13.5" customHeight="1" x14ac:dyDescent="0.3">
      <c r="C46" s="5" t="s">
        <v>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7"/>
      <c r="P46" s="7"/>
      <c r="Q46" s="5"/>
      <c r="R46" s="5"/>
      <c r="AE46" s="7"/>
      <c r="AF46" s="7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s="4" customFormat="1" x14ac:dyDescent="0.3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"/>
      <c r="P47" s="7"/>
      <c r="Q47" s="5"/>
      <c r="R47" s="5"/>
      <c r="AE47" s="7"/>
      <c r="AF47" s="7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 s="4" customFormat="1" x14ac:dyDescent="0.3">
      <c r="C48" s="5" t="s">
        <v>22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"/>
      <c r="P48" s="7"/>
      <c r="Q48" s="5"/>
      <c r="R48" s="5"/>
      <c r="AE48" s="7"/>
      <c r="AF48" s="7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49" spans="3:62" s="4" customFormat="1" x14ac:dyDescent="0.3">
      <c r="C49" s="4" t="s">
        <v>21</v>
      </c>
      <c r="O49" s="7"/>
      <c r="P49" s="7"/>
      <c r="Q49" s="5"/>
      <c r="R49" s="5"/>
      <c r="AE49" s="7"/>
      <c r="AF49" s="7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3:62" s="4" customFormat="1" x14ac:dyDescent="0.3">
      <c r="O50" s="7"/>
      <c r="P50" s="7"/>
      <c r="Q50" s="5"/>
      <c r="R50" s="5"/>
      <c r="AE50" s="7"/>
      <c r="AF50" s="7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3:62" s="4" customFormat="1" x14ac:dyDescent="0.3">
      <c r="O51" s="7"/>
      <c r="P51" s="7"/>
      <c r="Q51" s="5"/>
      <c r="R51" s="5"/>
      <c r="AE51" s="7"/>
      <c r="AF51" s="7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3:62" s="4" customFormat="1" x14ac:dyDescent="0.3">
      <c r="O52" s="7"/>
      <c r="P52" s="7"/>
      <c r="Q52" s="5"/>
      <c r="R52" s="5"/>
      <c r="AE52" s="7"/>
      <c r="AF52" s="7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3:62" s="4" customFormat="1" x14ac:dyDescent="0.3">
      <c r="O53" s="7"/>
      <c r="P53" s="7"/>
      <c r="AE53" s="8"/>
      <c r="AF53" s="8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3:62" s="4" customFormat="1" x14ac:dyDescent="0.3">
      <c r="O54" s="7"/>
      <c r="P54" s="7"/>
      <c r="AE54" s="8"/>
      <c r="AF54" s="8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3:62" s="4" customFormat="1" x14ac:dyDescent="0.3">
      <c r="O55" s="7"/>
      <c r="P55" s="7"/>
      <c r="AE55" s="8"/>
      <c r="AF55" s="8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3:62" s="4" customFormat="1" x14ac:dyDescent="0.3">
      <c r="O56" s="7"/>
      <c r="P56" s="7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7" spans="3:62" s="4" customFormat="1" x14ac:dyDescent="0.3">
      <c r="O57" s="7"/>
      <c r="P57" s="7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3:62" s="4" customFormat="1" x14ac:dyDescent="0.3">
      <c r="O58" s="7"/>
      <c r="P58" s="7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3:62" s="4" customFormat="1" x14ac:dyDescent="0.3">
      <c r="O59" s="8"/>
      <c r="P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3:62" x14ac:dyDescent="0.3">
      <c r="O60" s="8"/>
      <c r="P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3:62" x14ac:dyDescent="0.3">
      <c r="O61" s="8"/>
      <c r="P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3:62" x14ac:dyDescent="0.3">
      <c r="O62" s="8"/>
      <c r="P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3:62" x14ac:dyDescent="0.3"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3:62" x14ac:dyDescent="0.3"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5:32" x14ac:dyDescent="0.3"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5:32" x14ac:dyDescent="0.3"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5:32" x14ac:dyDescent="0.3"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5:32" x14ac:dyDescent="0.3"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</sheetData>
  <sheetProtection algorithmName="SHA-512" hashValue="KsehlDubN9vo5uAZepsln2sQ+P7Z+AacssGzpApeAfxBxUJ/jhKwAWSRG3hrXKMaw5rabRmGBJClo3y1csHKlw==" saltValue="nNywBvB4/TDjZPthVShZ1Q==" spinCount="100000" sheet="1" objects="1" scenarios="1"/>
  <dataConsolidate/>
  <mergeCells count="21">
    <mergeCell ref="C1:F2"/>
    <mergeCell ref="L34:M34"/>
    <mergeCell ref="D18:H20"/>
    <mergeCell ref="I18:I20"/>
    <mergeCell ref="C29:J30"/>
    <mergeCell ref="C28:J28"/>
    <mergeCell ref="J18:J20"/>
    <mergeCell ref="C22:J22"/>
    <mergeCell ref="C26:J26"/>
    <mergeCell ref="B3:B5"/>
    <mergeCell ref="B8:B11"/>
    <mergeCell ref="D23:H24"/>
    <mergeCell ref="D8:H8"/>
    <mergeCell ref="D15:H15"/>
    <mergeCell ref="C10:J10"/>
    <mergeCell ref="C5:J5"/>
    <mergeCell ref="D11:H12"/>
    <mergeCell ref="C3:J3"/>
    <mergeCell ref="C7:J7"/>
    <mergeCell ref="C14:J14"/>
    <mergeCell ref="C17:J17"/>
  </mergeCells>
  <dataValidations count="3">
    <dataValidation type="list" allowBlank="1" showInputMessage="1" showErrorMessage="1" sqref="I15 E14" xr:uid="{00000000-0002-0000-0000-000000000000}">
      <formula1>$C$36:$C$38</formula1>
    </dataValidation>
    <dataValidation type="list" allowBlank="1" showInputMessage="1" showErrorMessage="1" sqref="I8" xr:uid="{B78D7762-C8BC-4108-9411-EB38E913C31A}">
      <formula1>$C$41:$C$42</formula1>
    </dataValidation>
    <dataValidation type="list" allowBlank="1" showInputMessage="1" showErrorMessage="1" sqref="I18" xr:uid="{A16E6A79-A2BB-4C29-953C-B9D187022EAD}">
      <formula1>$C$48:$C$49</formula1>
    </dataValidation>
  </dataValidation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Excel invulblad</vt:lpstr>
      <vt:lpstr>'Excel invulblad'!Afdrukbereik</vt:lpstr>
    </vt:vector>
  </TitlesOfParts>
  <Company>Wonen Zuid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Bruijnzeels</dc:creator>
  <cp:lastModifiedBy>Esmee Huls</cp:lastModifiedBy>
  <cp:lastPrinted>2020-03-04T13:16:46Z</cp:lastPrinted>
  <dcterms:created xsi:type="dcterms:W3CDTF">2020-02-10T13:48:02Z</dcterms:created>
  <dcterms:modified xsi:type="dcterms:W3CDTF">2021-02-22T11:57:16Z</dcterms:modified>
</cp:coreProperties>
</file>